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总表" sheetId="1" r:id="rId1"/>
  </sheets>
  <definedNames>
    <definedName name="_xlnm._FilterDatabase" localSheetId="0" hidden="1">总表!$A$1:$O$2</definedName>
  </definedNames>
  <calcPr calcId="144525"/>
</workbook>
</file>

<file path=xl/sharedStrings.xml><?xml version="1.0" encoding="utf-8"?>
<sst xmlns="http://schemas.openxmlformats.org/spreadsheetml/2006/main" count="36" uniqueCount="32">
  <si>
    <t>序号</t>
  </si>
  <si>
    <t>学号</t>
  </si>
  <si>
    <t>姓名</t>
  </si>
  <si>
    <t>专业</t>
  </si>
  <si>
    <t>联系方式</t>
  </si>
  <si>
    <t>课程平均分</t>
  </si>
  <si>
    <t>学习成绩10%</t>
  </si>
  <si>
    <t>学术成果</t>
  </si>
  <si>
    <t>学术成果得分</t>
  </si>
  <si>
    <t>学术成果90%</t>
  </si>
  <si>
    <t>总分</t>
  </si>
  <si>
    <t>签字确认</t>
  </si>
  <si>
    <t>发表科研论文</t>
  </si>
  <si>
    <t>得分</t>
  </si>
  <si>
    <t>其他学术成果</t>
  </si>
  <si>
    <t>毛剑楠</t>
  </si>
  <si>
    <t>交通工程</t>
  </si>
  <si>
    <t>1.Identify the Node Importance of Passenger Transport Network in Metropolitan Area 公路交通科技 A 1/3 0分 ISSN对不上
2.Mining the Spatial Graph Representation of Urban Traffic for Graph Convolutional Neural Network ITSC A 1/6 28
3.Exploring the Spatial-temporal anomalies in urban traffic speed data TRANSPORTATION RESEARCH BOARD(TRB 2022) A 1/6 28
4.SGDE-S2S: A Novel Graph-based Short-term Traffic Prediction Model with Spatial Graph Representation TRANSPORTATION RESEARCH BOARD(TRB 2022) A 1/6 28
5.A Lossless Compression Method Based on Dictionary Coding for Traffic Trajectory Data INFORMS ANNUAL MEETING 2019 A 1/5 0 录用通知不予加分
6.A hybrid CEEMDAN-GRU model for short-term metro passenger flow prediction TRANSPORTATION RESEARCH BOARD(TRB 2020) A 2/5 10
7.Macroscopic Fundamental Diagram Approach to Evaluating Performance of Regional Traffic Controls Transportation Research Record A+ 3/6 3.5
8.Exploring Time Variants For Short-term Metro Passenger Flow Based On Eemd With Data-characteristic driven Reconstruction INFORMS ANNUAL MEETING 2019 A 2/2(除导师) 0 录用通知不予加分
9.A Macroscopic Fundamental Diagram Approach to Evaluating Performance of Regional Traffic Controls TRANSPORTATION RESEARCH BOARD(TRB 2020) A 3/6 2
10.Service Network Design for Regional Multi-Modal Rail Transit System TRANSPORTATION RESEARCH BOARD(TRB 2020) A 3/5(除导师) 0 四作不加分
11.Intelligent Network Boundary Division Based on K-Means and DBSCAN Clustering Features ICTE2019 B+ 2/2(除导师) 4.5
12.Detecting Stochastic and Deterministic Structures of Short-Term Metro Passenger Flow with CEEMDAN and RQA TRANSPORTATION RESEARCH BOARD(TRB 2021) A 2/5 10
13.Skip-stop Train Service Stop Scheme In Urban Rail Transit Based On Passengers'Reverse Transfer TRANSPORTATION RESEARCH BOARD(TRB 2021) A 2/5 10
14.考虑乘客反向换乘的城市轨道交通快慢车停站方案 铁道运输与经济 B+ 2/2(除导师) 4.5
15.Analysis of Different Graph-Based Neural Network Prediction Models with Spatial Dependence Evaluation ITSC A 2/6 10
16.A Quasi-Contagion Process Modelling and Characteristic Analysis for Real-World Urban Traffic Network Congestion Patterns Physica A: Statistical Mechanics and its Applications A+ 2/7 17.5
17.Traffic Propagation  Modelling for Real-world Urban Traffic Congestion Patterns TRANSPORTATION RESEARCH BOARD(TRB 2022) A 2/6 10
18.A hybrid dynamic propagation graph attention network with multivariate empirical mode decomposition for multistep network-wide passenger flow prediction TRANSPORTATION RESEARCH BOARD(TRB 2022) A 2/4 10
19.基于Wells-Riley模型的公交车辆内部COVID-19传播及防控研究 公路交通科技 A 3/4(除导师) 0 四作不加分</t>
  </si>
  <si>
    <t>1.中国中铁二院工程集团有限责任公司科学技术成果奖 二等奖； 6分
2.发明专利：面向多制式区域轨道交通的动态服务网络优化设计方法（ZL201910291659.X）授权，除导师外第3署名； 7.5分
3.发明专利（受理）：一种基于病毒传播理论的城市交通拥堵识别方法，除导师外第2 署名；0.4
4.发明专利（受理）：一种针对公交车内部的新型冠状病毒感染情况评估方法，除导师外第3 署名；0.3
5.019年10月，西雅图，INFORMS ANNUAL MEETING 2019 (国际学术会议境外举办)，分会场宣读论文； 0分 无照片
6.2021年6月，西安，世界交通大会WTC 2021(国际学术会议境内举办)，分会场宣读论文； 0分 无照片
7.2021年9月，美国，IEEE ITSC 2021(国际学术会议境外举办)，分会场宣读论文；0分 无照片
8.2022年1月，美国， TRB2022 (国际学术会议境外举办)，分会场；18分
9.“华为杯”数模竞赛 优秀奖；5分</t>
  </si>
  <si>
    <t>陈锦渠</t>
  </si>
  <si>
    <t>交通运输规划与管理</t>
  </si>
  <si>
    <t xml:space="preserve">1.Resilience Assessment of an Urban Rail Transit Network Under Short-Term Operational Disturbances IEEE 
Transactions on Intelligent Transportation Systems 1524-9050 A++ 1/5 105 
2.Resilience assessment of an urban rail transit network: A case study of Chengdu subway Physica A: Statistical Mechanics and its Applications 0378-4371 A+ 1/4 49
3.Strategies to enhance the resilience of an urban rail transit network Transportation Research Record 0361-1981 A+ 1/4 49 
4.城市轨道交通网络失效修复策略 安全与环境学报 1009-6094 A 1/5 28 
5.大客流下城市轨道交通站点韧性评估及划分 安全与环境学报 1009-6094 A 1/4 28
6.城市轨道交通区间失效修复策略仿真研究 计算机仿真 1006-9348 A 1/3 28 
8.基于仿真的城市轨道交通客流分配 计算机仿真 1006-9348 A 1/3 28 
9.基于仿真的城市轨道交通客流分配 计算机仿真 1006-9348 A 1/3 28 
10.The strategies to enhance the resilience of an urban rail transit network Transportation Research Board TRB A 1/4 28
11.Repair Strategies of an Urban Rail Transit Network Based on Optimal Resilience International Conference on Transportation Information and Safety ICTIS A 2/3 10 
12.Perceived trip time reliability and its cost on a rail transit network Transportation Research Board TRB A 3/5 2
13.城市轨道交通站点可达 性研究 交通运输工程与信息学报 1672-4747 B+ 1/4 10.5 
14.基于站点交通可达性的 高速铁路网络优化研究综合运输 1000-713X B+ 2/5 3.75 </t>
  </si>
  <si>
    <t>1. 2021 年第十一届 MathorCup 高校数学建模挑战赛 一等奖 15 分 2. 2022 年第五届大学生计算技能应用大赛 一等奖 15 分 3. 2021 年中国高校大数据挑战赛 优秀奖 4 分 4. 参加 TRB 2021 年学术会议，并做墙报展示 18 分 5. 参加 IAROR（Railbeiing）国际学术会议，并做分会场报告 9 分</t>
  </si>
  <si>
    <t>易洪波</t>
  </si>
  <si>
    <t>Design and Control Method of Switchable On- or Off-Ramp for Urban Highway Journal of Advanced Transportation
ISSN：0197-6729 A+ 1/4(除导师外) 70*70%=49分</t>
  </si>
  <si>
    <t>1、四川省科技创新苗子工程项目《智能网联环境下的城市快速路智能匝道系统》，项目负责人，  省部级课题   30分
2、2021年研究生学术素养提升计划项目《基于预信号的混合相位交叉口控制方法及关键技术研究》   校基金   10分   
3、发明专利授权：一种交叉口的预信号控制方法，授权专利号：ZL 2016 1 0234223.7  排名除导师外1/2     50*0.7=35分
4、发明专利授权：一种面向间歇式公交车道的预约交叉口公交优先方法，授权专利号：ZL 2021 1 1111588.4  排名1/4 （除导师外）    得分 50*0.55=27.5分
5. 发明专利授权：一种用于智能网联环境下的混合交通流通行方法，授权专利号：ZL 2021 1 1111861.3  排名 2/5 （除导师外）    得分 50*0.2=10分
7、发明专利授权：基于对称交叉口的行人过街效率与安全分析方法，授权专利号：排名 5/5 （除导师外）    得分2.5分
8、发明专利受理：基于柔性公交接驳系统线的车辆服务属性决策优化方法， 申请号：20211106101535    此项得分2分
9、发明专利受理：一种集成模块化有轨电车与模块化公交车的区域公交系统， 申请号：2022106041372    此项得分2分
10、发明专利受理：一种多交叉线路的模块化公交充电调度方法， 申请号：2022107888193    此项得分2分
11、发明专利受理：一种无间断主线的模块化公交运行及充电调度方法， 申请号：2022107888386    此项得分2分
12、发明专利受理：一种考虑动力电池寿命的电动公交车调度方法， 申请号：2022109261410    此项得分2分
13、发明专利受理：一种自动驾驶车辆多车道连续变道轨迹优化方法， 申请号：202210926129X    此项得分2分 2020 1 0637239.5  排名 4/5（除导师外） 得分 50*0.1=5分</t>
  </si>
  <si>
    <t>李忠灿</t>
  </si>
  <si>
    <t>1.Near term train delay prediction in the Dutch railways network International Journal of Rail Transportation A+ 1/6 49
2.Modeling train timetables as images: A cost-sensitive deep learning framework for delay propagation pattern recognition Expert Systems with Applications A++ 2/6 37.5
3.Prediction of Train Arrival Delay at Joint Stations: Considering Trains’ Arrival Routes Conflicts IAROR会议 A 1/4 28
4.Train operation conflict detection for high-speed railways: a naïve Bayes approach IAROR会议 A 1/3 28
5.Predictive models for influence of primary delays using high-speed train operation records journal of forecasting A++ 1/5 105
6.MODELING RAIL SYSTEM DELAY INFLUENCES TO SUPPORT IMPROVED DELAY PROPAGATION PREDICTION TRB A 1/5 28
7.数据驱动的列车晚点传播研究 中国安全科学学报 A+ 2/5 17.5
8.Mining Train Delay Propagation Pattern from Train Operation Records in a High-Speed System IAROR A 3/3 2
9.Prediction of train arrival delays considering route conflicts at multi-line stations Transportation Research Part C: Emerging Technologies A++ 1/6 105
10.Prediction of Train Departure Delays at Multi-line Stations Considering Network Propagation Effects TRB会议 A 1/6 28
11.Prediction of high-speed train delay propagation based on causal text information Railway Engineering Science（原 Journal of modern transportation） A 3/6 2</t>
  </si>
  <si>
    <t>1.出版专著：数据驱动的高速铁路列车运行图调整理论 第三作者  10分
2.发明专利：一种基于深度学习的多属性数据建模方法 第3署名人 7.5分
3.发明专利：一种高速列车初始晚点影响预测模型的建立方法 第1署名人 25分
4.发明专利：高速铁路列车晚点时间预测的深度神经网络模型建模方法 第3署名人 7.5分
5.发明专利：列车运行实绩数据驱动的运行图冗余时间布局获取方法 第3署名人 7.5分
6.学术会议活动：国际学术会议，境内举办：2021年11月3日-7日、北京、9th International Conference on Railway Operations Modelling and Analysis、发表论文Prediction of Train Arrival Delay at Joint Stations: Considering Trains’ Arrival Routes Conflicts并做汇报       12分1</t>
  </si>
  <si>
    <t>唐李莹</t>
  </si>
  <si>
    <t>1.Pedestrian crossing design and analysis for symmetric intersections: Efficiency and safety 、Transportation Research Part A, 0965-8564 A++ 1/7 105
2.突发传染性公共卫生事件下高速公路交通控制策略研究 中国安全科学学报, 1003-3033 A+ 1/5(除导师) 49
3.Determine Lane Function of Variable Approach Lane at the Signalized Intersection Based on 4.Real time Traffic Status ICTIS A 1/1（除导师） 40
5.Pedestrians’ Crossing Patterns Design for Symmetric Intersections TRB A 1/3 28
6.Regional Coordinated Bus Priority Signal Control Considering Pedestrian and Vehicle Delays at Urban Intersections IEEE Transactions on Intelligent Transportation Systems A++ 3/5(除导师) 0分 四作不加分
7.Bicycle Crossing Design and Signal Control 
8.Optimization for the Symmetric Intersection ICTIS A 2/6（除导师） 12
9.Selection of Introduction Schemes for Guanzhong Intercity Railway Network Based on Complex Network ICTE B+ 2/3 3.75</t>
  </si>
  <si>
    <t>1、主持科研项目，30分
城市信号交叉口可变导向车道智能控制关键问题研究（四川省科技创新苗子工程，省部级）
2、科研获奖，20分
《基于多维数据的四川省综合交通运输需求预测研究》，四川省公路科学技术奖二等奖
3、发明专利授权，67.5分
①基于对称交叉口的行人过街效率与安全分析方法（ZL202010980111.9  第1署名）（25分）②交通信息控制方法、系统、存储介质、计算机设备、终端（ZL202010525253.6  除导师外第1署名）（25分）；③一种基于考虑常规公交线网的地铁中断区间乘客接驳模型系统及方法（ZL202010637239.5 除导师外第3署名）（7.5分）；④一种用于智能网联环境下的混合交通流通性方法（ZL202111111861.3 除导师外第4署名）（5分）；⑤一种面向间歇式公交车道的预约交叉口公交优先方法（ZL20211111588.4  除导师外第4署名）（5分），
发明专利受理，2.6分
①一种可切换方向的城市快速路平面匝道控制系统（0分）；②基于柔性公交接驳系统线的车辆服务属性决策优化方法（CN202111061015.5）（0分）无名单
4、会议，36分
①TRB 2020会议（国际境外，2020年1月美国华盛顿举办，18分）；②ICITE会议（国际境内，2019年10月四川成都举办，9分）；③ICTIS 2021会议（国际境内，2021年10月，中国武汉举办，9分）
5、学科竞赛及科技活动获奖，15分
①第二届中青杯全国大学生数学建模竞赛研究生组（省级，二等，10分），②中国大学生“互联网+”创新创业大赛（国家级，优秀奖，5分）,③华为杯优秀奖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</si>
</sst>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等线"/>
      <charset val="134"/>
      <scheme val="minor"/>
    </font>
    <font>
      <b/>
      <sz val="11"/>
      <name val="等线"/>
      <charset val="134"/>
      <scheme val="minor"/>
    </font>
    <font>
      <sz val="1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6"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6" fillId="9" borderId="0" applyNumberFormat="0" applyBorder="0" applyAlignment="0" applyProtection="0">
      <alignment vertical="center"/>
    </xf>
    <xf numFmtId="0" fontId="9" fillId="0" borderId="8" applyNumberFormat="0" applyFill="0" applyAlignment="0" applyProtection="0">
      <alignment vertical="center"/>
    </xf>
    <xf numFmtId="0" fontId="6" fillId="10" borderId="0" applyNumberFormat="0" applyBorder="0" applyAlignment="0" applyProtection="0">
      <alignment vertical="center"/>
    </xf>
    <xf numFmtId="0" fontId="15" fillId="11" borderId="9" applyNumberFormat="0" applyAlignment="0" applyProtection="0">
      <alignment vertical="center"/>
    </xf>
    <xf numFmtId="0" fontId="16" fillId="11" borderId="5" applyNumberFormat="0" applyAlignment="0" applyProtection="0">
      <alignment vertical="center"/>
    </xf>
    <xf numFmtId="0" fontId="17" fillId="12" borderId="10"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xf numFmtId="0" fontId="0" fillId="0" borderId="0">
      <alignment vertical="center"/>
    </xf>
  </cellStyleXfs>
  <cellXfs count="7">
    <xf numFmtId="0" fontId="0" fillId="0" borderId="0" xfId="0"/>
    <xf numFmtId="0" fontId="0" fillId="0" borderId="0" xfId="0"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tabSelected="1" topLeftCell="A5" workbookViewId="0">
      <selection activeCell="D3" sqref="D3"/>
    </sheetView>
  </sheetViews>
  <sheetFormatPr defaultColWidth="9" defaultRowHeight="14.25" outlineLevelRow="6"/>
  <cols>
    <col min="1" max="1" width="7.10833333333333" style="1" customWidth="1"/>
    <col min="2" max="2" width="15.6666666666667" style="1" customWidth="1"/>
    <col min="3" max="3" width="7.44166666666667" style="1" customWidth="1"/>
    <col min="4" max="4" width="22.1083333333333" style="1" customWidth="1"/>
    <col min="5" max="5" width="15.2166666666667" style="1" customWidth="1"/>
    <col min="6" max="6" width="12.5583333333333" style="1" customWidth="1"/>
    <col min="7" max="7" width="16.5583333333333" style="1" customWidth="1"/>
    <col min="8" max="8" width="39" style="1" customWidth="1"/>
    <col min="9" max="9" width="7.88333333333333" style="1" customWidth="1"/>
    <col min="10" max="10" width="15" style="1" customWidth="1"/>
    <col min="11" max="11" width="6.55833333333333" style="1" customWidth="1"/>
    <col min="12" max="12" width="15" style="1" customWidth="1"/>
    <col min="13" max="13" width="14.1083333333333" style="1" customWidth="1"/>
    <col min="14" max="14" width="10.775" style="1" customWidth="1"/>
    <col min="15" max="15" width="10.5583333333333" style="1" customWidth="1"/>
    <col min="16" max="16384" width="9" style="1"/>
  </cols>
  <sheetData>
    <row r="1" spans="1:15">
      <c r="A1" s="2" t="s">
        <v>0</v>
      </c>
      <c r="B1" s="2" t="s">
        <v>1</v>
      </c>
      <c r="C1" s="2" t="s">
        <v>2</v>
      </c>
      <c r="D1" s="3" t="s">
        <v>3</v>
      </c>
      <c r="E1" s="2" t="s">
        <v>4</v>
      </c>
      <c r="F1" s="2" t="s">
        <v>5</v>
      </c>
      <c r="G1" s="2" t="s">
        <v>6</v>
      </c>
      <c r="H1" s="4" t="s">
        <v>7</v>
      </c>
      <c r="I1" s="5"/>
      <c r="J1" s="5"/>
      <c r="K1" s="6"/>
      <c r="L1" s="2" t="s">
        <v>8</v>
      </c>
      <c r="M1" s="2" t="s">
        <v>9</v>
      </c>
      <c r="N1" s="2" t="s">
        <v>10</v>
      </c>
      <c r="O1" s="2" t="s">
        <v>11</v>
      </c>
    </row>
    <row r="2" spans="1:15">
      <c r="A2" s="2"/>
      <c r="B2" s="2"/>
      <c r="C2" s="2"/>
      <c r="D2" s="3"/>
      <c r="E2" s="2"/>
      <c r="F2" s="2"/>
      <c r="G2" s="2"/>
      <c r="H2" s="2" t="s">
        <v>12</v>
      </c>
      <c r="I2" s="2" t="s">
        <v>13</v>
      </c>
      <c r="J2" s="2" t="s">
        <v>14</v>
      </c>
      <c r="K2" s="2" t="s">
        <v>13</v>
      </c>
      <c r="L2" s="2"/>
      <c r="M2" s="2"/>
      <c r="N2" s="2"/>
      <c r="O2" s="2"/>
    </row>
    <row r="3" ht="409.5" spans="1:14">
      <c r="A3" s="1">
        <v>1</v>
      </c>
      <c r="B3" s="1">
        <v>2019300280</v>
      </c>
      <c r="C3" s="1" t="s">
        <v>15</v>
      </c>
      <c r="D3" s="1" t="s">
        <v>16</v>
      </c>
      <c r="E3" s="1">
        <v>15151830474</v>
      </c>
      <c r="F3" s="1">
        <v>91.14</v>
      </c>
      <c r="G3" s="1">
        <f>F3*0.1</f>
        <v>9.114</v>
      </c>
      <c r="H3" s="1" t="s">
        <v>17</v>
      </c>
      <c r="I3" s="1">
        <v>176</v>
      </c>
      <c r="J3" s="1" t="s">
        <v>18</v>
      </c>
      <c r="K3" s="1">
        <v>37.2</v>
      </c>
      <c r="L3" s="1">
        <f>K3+I3</f>
        <v>213.2</v>
      </c>
      <c r="M3" s="1">
        <f>L3*0.9</f>
        <v>191.88</v>
      </c>
      <c r="N3" s="1">
        <f>M3+G3</f>
        <v>200.994</v>
      </c>
    </row>
    <row r="4" ht="409.5" spans="1:14">
      <c r="A4" s="1">
        <v>2</v>
      </c>
      <c r="B4" s="1">
        <v>2020310336</v>
      </c>
      <c r="C4" s="1" t="s">
        <v>19</v>
      </c>
      <c r="D4" s="1" t="s">
        <v>20</v>
      </c>
      <c r="E4" s="1">
        <v>18582481218</v>
      </c>
      <c r="F4" s="1">
        <v>85.89</v>
      </c>
      <c r="G4" s="1">
        <f>F4*0.1</f>
        <v>8.589</v>
      </c>
      <c r="H4" s="1" t="s">
        <v>21</v>
      </c>
      <c r="I4" s="1">
        <v>397.25</v>
      </c>
      <c r="J4" s="1" t="s">
        <v>22</v>
      </c>
      <c r="K4" s="1">
        <v>61</v>
      </c>
      <c r="L4" s="1">
        <f>K4+I4</f>
        <v>458.25</v>
      </c>
      <c r="M4" s="1">
        <f>L4*0.9</f>
        <v>412.425</v>
      </c>
      <c r="N4" s="1">
        <f>M4+G4</f>
        <v>421.014</v>
      </c>
    </row>
    <row r="5" ht="409.5" spans="1:14">
      <c r="A5" s="1">
        <v>3</v>
      </c>
      <c r="B5" s="1">
        <v>2020300327</v>
      </c>
      <c r="C5" s="1" t="s">
        <v>23</v>
      </c>
      <c r="D5" s="1" t="s">
        <v>16</v>
      </c>
      <c r="E5" s="1">
        <v>15274484458</v>
      </c>
      <c r="F5" s="1">
        <v>83.06</v>
      </c>
      <c r="G5" s="1">
        <f>F5*0.1</f>
        <v>8.306</v>
      </c>
      <c r="H5" s="1" t="s">
        <v>24</v>
      </c>
      <c r="I5" s="1">
        <v>49</v>
      </c>
      <c r="J5" s="1" t="s">
        <v>25</v>
      </c>
      <c r="K5" s="1">
        <v>120</v>
      </c>
      <c r="L5" s="1">
        <f>K5+I5</f>
        <v>169</v>
      </c>
      <c r="M5" s="1">
        <f>L5*0.9</f>
        <v>152.1</v>
      </c>
      <c r="N5" s="1">
        <f>M5+G5</f>
        <v>160.406</v>
      </c>
    </row>
    <row r="6" ht="409.5" spans="1:14">
      <c r="A6" s="1">
        <v>4</v>
      </c>
      <c r="B6" s="1">
        <v>2019300292</v>
      </c>
      <c r="C6" s="1" t="s">
        <v>26</v>
      </c>
      <c r="D6" s="1" t="s">
        <v>20</v>
      </c>
      <c r="E6" s="1">
        <v>15708413634</v>
      </c>
      <c r="F6" s="1">
        <v>90.34</v>
      </c>
      <c r="G6" s="1">
        <f>F6*0.1</f>
        <v>9.034</v>
      </c>
      <c r="H6" s="1" t="s">
        <v>27</v>
      </c>
      <c r="I6" s="1">
        <v>430</v>
      </c>
      <c r="J6" s="1" t="s">
        <v>28</v>
      </c>
      <c r="K6" s="1">
        <v>69.5</v>
      </c>
      <c r="L6" s="1">
        <f>K6+I6</f>
        <v>499.5</v>
      </c>
      <c r="M6" s="1">
        <f>L6*0.9</f>
        <v>449.55</v>
      </c>
      <c r="N6" s="1">
        <f>M6+G6</f>
        <v>458.584</v>
      </c>
    </row>
    <row r="7" ht="409.5" spans="1:14">
      <c r="A7" s="1">
        <v>5</v>
      </c>
      <c r="B7" s="1">
        <v>2019310283</v>
      </c>
      <c r="C7" s="1" t="s">
        <v>29</v>
      </c>
      <c r="D7" s="1" t="s">
        <v>20</v>
      </c>
      <c r="E7" s="1">
        <v>15680986350</v>
      </c>
      <c r="F7" s="1">
        <v>90.4</v>
      </c>
      <c r="G7" s="1">
        <f>F7*0.1</f>
        <v>9.04</v>
      </c>
      <c r="H7" s="1" t="s">
        <v>30</v>
      </c>
      <c r="I7" s="1">
        <v>237.75</v>
      </c>
      <c r="J7" s="1" t="s">
        <v>31</v>
      </c>
      <c r="K7" s="1">
        <v>168.5</v>
      </c>
      <c r="L7" s="1">
        <f>K7+I7</f>
        <v>406.25</v>
      </c>
      <c r="M7" s="1">
        <f>L7*0.9</f>
        <v>365.625</v>
      </c>
      <c r="N7" s="1">
        <f>M7+G7</f>
        <v>374.665</v>
      </c>
    </row>
  </sheetData>
  <mergeCells count="12">
    <mergeCell ref="H1:K1"/>
    <mergeCell ref="A1:A2"/>
    <mergeCell ref="B1:B2"/>
    <mergeCell ref="C1:C2"/>
    <mergeCell ref="D1:D2"/>
    <mergeCell ref="E1:E2"/>
    <mergeCell ref="F1:F2"/>
    <mergeCell ref="G1:G2"/>
    <mergeCell ref="L1:L2"/>
    <mergeCell ref="M1:M2"/>
    <mergeCell ref="N1:N2"/>
    <mergeCell ref="O1:O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GRR</dc:creator>
  <cp:lastModifiedBy>上杉越</cp:lastModifiedBy>
  <dcterms:created xsi:type="dcterms:W3CDTF">2015-06-05T18:19:00Z</dcterms:created>
  <dcterms:modified xsi:type="dcterms:W3CDTF">2022-10-08T11:37:39Z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0E22D3AC29F549559927B87E83C4881C</vt:lpwstr>
  </property>
  <property fmtid="{D5CDD505-2E9C-101B-9397-08002B2CF9AE}" pid="3" name="KSOProductBuildVer">
    <vt:lpwstr>2052-11.1.0.12598</vt:lpwstr>
  </property>
</Properties>
</file>