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<sst xmlns="http://schemas.openxmlformats.org/spreadsheetml/2006/main" count="63" uniqueCount="63">
  <si>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序号</t>
  </si>
  <si>
    <t>学号</t>
  </si>
  <si>
    <t>姓名</t>
  </si>
  <si>
    <t>智育成绩</t>
  </si>
  <si>
    <t>发展性评价成绩</t>
  </si>
  <si>
    <t>2021113121</t>
  </si>
  <si>
    <t>王鹏</t>
  </si>
  <si>
    <t>2021113123</t>
  </si>
  <si>
    <t>罗杰</t>
  </si>
  <si>
    <t>2021113124</t>
  </si>
  <si>
    <t>杨迁迁</t>
  </si>
  <si>
    <t>2021113125</t>
  </si>
  <si>
    <t>张圣晨</t>
  </si>
  <si>
    <t>2021113126</t>
  </si>
  <si>
    <t>张亦霖</t>
  </si>
  <si>
    <t>2021113127</t>
  </si>
  <si>
    <t>罗彪</t>
  </si>
  <si>
    <t>2021113128</t>
  </si>
  <si>
    <t>尤越</t>
  </si>
  <si>
    <t>2021113129</t>
  </si>
  <si>
    <t>徐文烁</t>
  </si>
  <si>
    <t>2021113130</t>
  </si>
  <si>
    <t>林祖浩</t>
  </si>
  <si>
    <t>2021113131</t>
  </si>
  <si>
    <t>陆心竹</t>
  </si>
  <si>
    <t>2021113133</t>
  </si>
  <si>
    <t>刘杨</t>
  </si>
  <si>
    <t>2021113134</t>
  </si>
  <si>
    <t>郭彦杰</t>
  </si>
  <si>
    <t>2021113135</t>
  </si>
  <si>
    <t>贾雨恬</t>
  </si>
  <si>
    <t>2021113136</t>
  </si>
  <si>
    <t>陈信兴</t>
  </si>
  <si>
    <t>2021113137</t>
  </si>
  <si>
    <t>赵雪颖</t>
  </si>
  <si>
    <t>2021113138</t>
  </si>
  <si>
    <t>岳俊杰</t>
  </si>
  <si>
    <t>2021113139</t>
  </si>
  <si>
    <t>王斌</t>
  </si>
  <si>
    <t>2021113140</t>
  </si>
  <si>
    <t>曾子桐</t>
  </si>
  <si>
    <t>2021113142</t>
  </si>
  <si>
    <t>李坤达</t>
  </si>
  <si>
    <t>2021113143</t>
  </si>
  <si>
    <t>张的妮</t>
  </si>
  <si>
    <t>2021113144</t>
  </si>
  <si>
    <t>汤晓鹏</t>
  </si>
  <si>
    <t>2021113145</t>
  </si>
  <si>
    <t>巨大有</t>
  </si>
  <si>
    <t>2021113146</t>
  </si>
  <si>
    <t>黄娟</t>
  </si>
  <si>
    <t>2021113147</t>
  </si>
  <si>
    <t>谯江松</t>
  </si>
  <si>
    <t>2021113148</t>
  </si>
  <si>
    <t>郄晗蕾</t>
  </si>
  <si>
    <t>2021113149</t>
  </si>
  <si>
    <t>张明康</t>
  </si>
  <si>
    <t>2021113151</t>
  </si>
  <si>
    <t>姚鹏</t>
  </si>
  <si>
    <t>2021113153</t>
  </si>
  <si>
    <t>董溪雅</t>
  </si>
  <si>
    <t>2021114587</t>
  </si>
  <si>
    <t>李昊飞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</si>
</sst>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等线"/>
      <charset val="134"/>
      <scheme val="minor"/>
    </font>
    <font>
      <b/>
      <sz val="11"/>
      <color indexed="8"/>
      <name val="微软雅黑"/>
      <charset val="134"/>
    </font>
    <font>
      <b/>
      <sz val="11"/>
      <color theme="1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微软雅黑"/>
      <charset val="134"/>
    </font>
    <font>
      <sz val="11"/>
      <color indexed="10"/>
      <name val="微软雅黑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sjb\21&#29289;&#24037;3&#29677;\21&#29289;&#24037;3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C2" t="str">
            <v>王鹏</v>
          </cell>
          <cell r="D2">
            <v>1.41</v>
          </cell>
          <cell r="E2" t="str">
            <v>第三届四川省大学生物流设计大赛一等奖0.5
获奖链接：https://mp.weixin.qq.com/s?__biz=Mzk0NzM0OTE5Mw==&amp;mid=2247549484&amp;idx=2&amp;sn=77a3b932278458c64d659b4f49d05e1e&amp;chksm=c37a718af40df89cbc43848eb7ad07ee696266dddcc9670a4ec90c461a501e00c6e179389079&amp;mpshare=1&amp;scene=23&amp;srcid=0715cauajUFdSyPjTy9HC68e&amp;sharer_shareinfo=306350f42b5daf7479e5a395d0353168&amp;sharer_shareinfo_first=306350f42b5daf7479e5a395d0353168#rd0.5
“百蝶杯”第九届全国大学生物流仿真设计大赛二等奖（0.3）0.3
获奖链接：http://baidee.org/#/ShowScores?appId=15&amp;PId=55&amp;SFLag=10.3
物流设计大赛校赛二等奖0.1
百蝶杯物流设计大赛校赛三等奖0.05
物流协会主要负责人0.35
校园跑比赛男子个人赛三等奖0.06
西南交通大学校级示范团支部0.1
先进班集体0.1
十佳班集体0.06</v>
          </cell>
        </row>
        <row r="11">
          <cell r="C11" t="str">
            <v>罗杰</v>
          </cell>
          <cell r="D11">
            <v>0.2</v>
          </cell>
          <cell r="E11" t="str">
            <v>西南交通大学校级示范团支部荣誉称号0.1
先进班集体0.1</v>
          </cell>
        </row>
        <row r="13">
          <cell r="C13" t="str">
            <v>张亦霖</v>
          </cell>
          <cell r="D13">
            <v>0.8</v>
          </cell>
          <cell r="E13" t="str">
            <v>2023年西南交通大学大学生物流设计大赛校赛
三等奖0.05
2023年四川省大学生信息素养大赛
三等奖
https://news.swjtu.edu.cn/info/1011/47995.htm0.2
物流协会团支书（主要负责人）
优秀0.35</v>
          </cell>
        </row>
        <row r="16">
          <cell r="C16" t="str">
            <v>罗彪</v>
          </cell>
          <cell r="D16">
            <v>0.25</v>
          </cell>
          <cell r="E16" t="str">
            <v>物流网络优化大赛 三等奖0.05
先进班集体0.1
西南交通大学校级示范团支部0.1</v>
          </cell>
        </row>
        <row r="19">
          <cell r="C19" t="str">
            <v>陆心竹</v>
          </cell>
          <cell r="D19">
            <v>0.4</v>
          </cell>
          <cell r="E19" t="str">
            <v>宣传委员0.2
西南交通大学2022-2023学年先进班集体0.1
西南交通大学校级示范团支部荣誉称号0.1</v>
          </cell>
        </row>
        <row r="22">
          <cell r="C22" t="str">
            <v>郭彦杰</v>
          </cell>
          <cell r="D22">
            <v>1.72</v>
          </cell>
          <cell r="E22" t="str">
            <v>2023（第三届）四川省大学生物流设计大赛一等奖1
西南交通大学第十五届课外科技创新实验竞赛活动校级银奖（二等奖）0.1
省级SRTP“基于两栖穿梭车的智能仓库物流系统设计及仿真”结项（优秀）0.15
任职学年获得校级荣誉“西南交通大学校级示范团支部荣誉称号”0.25
交运学院2024年运输杯篮球赛三等奖（第四名）0.02
物工2021级3班获得2022-2023学年“先进班集体”0.1
物流2021级3班团支部获得“西南交通大学校级示范团支部荣誉称号”0.1</v>
          </cell>
        </row>
        <row r="29">
          <cell r="C29" t="str">
            <v>陈信兴</v>
          </cell>
          <cell r="D29">
            <v>0.3</v>
          </cell>
          <cell r="E29" t="str">
            <v>2023年“百蝶杯”第九届全国大学生物流仿真
设计大赛   
二等奖
获奖链接http://baidee.org/#/ShowScores?appId=15&amp;PId=55&amp;SFLag=10.3</v>
          </cell>
        </row>
        <row r="30">
          <cell r="C30" t="str">
            <v>赵雪颖</v>
          </cell>
          <cell r="D30">
            <v>1.04</v>
          </cell>
          <cell r="E30" t="str">
            <v>第十九届全国大学生交通科技大赛三等奖0.5
第六届全国大学生数学竞赛网络挑战赛三等奖0.2
交通运输与物流学院“崭新征程担使命，交通强国践初心”第一届交通知识竞答比赛一等奖0.06
交通运输与物流学院园区管理中心举办的第一届知识竞赛三等奖0.02
西南交通大学第123届运动会暨建校128周年校庆运动会甲组绳圈的力量第五名0.06
2022-2023年，物流工程2021-03班被评为先进班集体0.1
授予交通运输与物流学院物流2021级3班团支部西南交通大学校级示范团支部荣誉称号0.1</v>
          </cell>
        </row>
        <row r="37">
          <cell r="C37" t="str">
            <v>岳俊杰</v>
          </cell>
          <cell r="D37">
            <v>0.5</v>
          </cell>
          <cell r="E37" t="str">
            <v>2023年“百蝶杯”第九届全国大学生物流仿真
设计大赛   
二等奖
获奖链接http://baidee.org/#/ShowScores?appId=15&amp;PId=55&amp;SFLag=10.3
先进班集体0.1
校级示范团支部0.1</v>
          </cell>
        </row>
        <row r="40">
          <cell r="C40" t="str">
            <v>曾子桐</v>
          </cell>
          <cell r="D40">
            <v>0.72</v>
          </cell>
          <cell r="E40" t="str">
            <v>第十四届全国大学生电子商务“创新、创意及创业”挑战赛二等奖0.1
SRTP项目第四参与人0.1
2023年第六届全国大学生数学竞赛网络挑战赛非数学类比赛0.2
运动会跳绳接力一等奖（第一名）0.1
闪亮实习生三等奖0.02
西南交通大学示范团支部0.1
西南交通大学先进班集体0.1</v>
          </cell>
        </row>
        <row r="47">
          <cell r="C47" t="str">
            <v>李坤达</v>
          </cell>
          <cell r="D47">
            <v>0.2</v>
          </cell>
          <cell r="E47" t="str">
            <v>西南交通大学校级示范团支部荣誉称号 校级示范团支部0.1
先进班集体0.1</v>
          </cell>
        </row>
        <row r="49">
          <cell r="C49" t="str">
            <v>张的妮</v>
          </cell>
          <cell r="D49">
            <v>0.2</v>
          </cell>
          <cell r="E49" t="str">
            <v>西南交通大学校级示范团支部0.1
先进班集体0.1</v>
          </cell>
        </row>
        <row r="51">
          <cell r="C51" t="str">
            <v>汤晓鹏</v>
          </cell>
          <cell r="D51">
            <v>0.92</v>
          </cell>
          <cell r="E51" t="str">
            <v>四川省大学生物流设计大赛省级二等奖0.7
运输杯篮球赛第四名0.02
物流工程2021-03班先进班集体0.1
西南交通大学校级示范团支部荣誉称号0.1</v>
          </cell>
        </row>
        <row r="55">
          <cell r="C55" t="str">
            <v>巨大有</v>
          </cell>
          <cell r="D55">
            <v>0.2</v>
          </cell>
          <cell r="E55" t="str">
            <v>先进班集体0.1
校级示范团支部0.1</v>
          </cell>
        </row>
        <row r="57">
          <cell r="C57" t="str">
            <v>黄娟</v>
          </cell>
          <cell r="D57">
            <v>0.2</v>
          </cell>
          <cell r="E57" t="str">
            <v>示范团支部0.1
先进班集体0.1</v>
          </cell>
        </row>
        <row r="59">
          <cell r="C59" t="str">
            <v>张明康</v>
          </cell>
          <cell r="D59">
            <v>0.2</v>
          </cell>
          <cell r="E59" t="str">
            <v>先进班集体0.1
校级示范团支部0.1</v>
          </cell>
        </row>
        <row r="61">
          <cell r="C61" t="str">
            <v>贾雨恬</v>
          </cell>
          <cell r="D61">
            <v>0.6</v>
          </cell>
          <cell r="E61" t="str">
            <v>SRTP参与者0.05
团支书获校级荣誉0.35
示范团支部0.1
先进班集体0.1</v>
          </cell>
        </row>
        <row r="65">
          <cell r="C65" t="str">
            <v>董溪雅</v>
          </cell>
          <cell r="D65">
            <v>3</v>
          </cell>
          <cell r="E65" t="str">
            <v>第十九届全国大学生交通运输科技大赛三等奖1
四川省第三届大学生物流设计大赛一等奖1
国家级SRTP训练项目优秀结题（队长）0.6
院学生会主席团成员0.4</v>
          </cell>
        </row>
        <row r="69">
          <cell r="C69" t="str">
            <v>姚鹏</v>
          </cell>
          <cell r="D69">
            <v>0.2</v>
          </cell>
          <cell r="E69" t="str">
            <v>西南交通大学校级示范团支部荣誉称号0.1
先进班级体0.1</v>
          </cell>
        </row>
        <row r="71">
          <cell r="C71" t="str">
            <v>徐文烁</v>
          </cell>
          <cell r="D71">
            <v>2.3</v>
          </cell>
          <cell r="E71" t="str">
            <v>2023（第三届）四川省大学生物流设计大赛一等奖（第一顺位）1
第十九届全国大学生交通运输科技大赛三等奖（第四顺位）0.5
第十四届全国大学生电子商务“创新、创意及创业挑战赛” 校赛二等奖（第一顺位）0.1
大学生创新创业训练计划（组长）0.15
物工2021-03班 班长（任职期间获校级先进班集体）0.35
先进班集体0.1
校级示范团支部0.1</v>
          </cell>
        </row>
        <row r="78">
          <cell r="C78" t="str">
            <v>郄晗蕾</v>
          </cell>
          <cell r="D78">
            <v>2.745</v>
          </cell>
          <cell r="E78" t="str">
            <v>全国大学生物流设计大赛国家级二等奖1.8
西南交通大学市场调查与分析大赛校级一等奖0.075
西南交通大学“创新、创意及创业”挑战赛校级二等奖0.1
参与者已结题0.1
园区管理中心主席0.35
西南交通大学第123届校运会绳圈的力量第五名0.06
交通运输与物流学院“崭新征程担使命，交通强国践初心”第一届交通知识竞答比赛一等奖0.06
示范团支部0.1
先进班集体0.1</v>
          </cell>
        </row>
        <row r="87">
          <cell r="C87" t="str">
            <v>杨迁迁</v>
          </cell>
          <cell r="D87">
            <v>0.2</v>
          </cell>
          <cell r="E87" t="str">
            <v>西南交通大学校级示范团支部荣誉称号0.1
先进班集体0.1</v>
          </cell>
        </row>
        <row r="89">
          <cell r="C89" t="str">
            <v>张圣晨</v>
          </cell>
          <cell r="D89">
            <v>0.96</v>
          </cell>
          <cell r="E89" t="str">
            <v>第十六届“中国电机工程学会杯”全国大学生电工数学建模竞赛三等奖0.2
文体委员0.2
2023年西南交通大学第三届“运达杯”师生篮球比赛三等奖0.06
西南交通大学校级示范团支部0.1
先进班集体0.1
SRTP省级优秀结题0.3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zoomScale="115" zoomScaleNormal="115" topLeftCell="A19" workbookViewId="0">
      <selection activeCell="F26" sqref="F26"/>
    </sheetView>
  </sheetViews>
  <sheetFormatPr defaultColWidth="9" defaultRowHeight="13.8" outlineLevelCol="5"/>
  <cols>
    <col min="1" max="1" width="4.37962962962963" customWidth="1"/>
    <col min="2" max="2" width="15.6111111111111" customWidth="1"/>
    <col min="3" max="3" width="10.2962962962963" customWidth="1"/>
    <col min="4" max="4" width="12.7962962962963" customWidth="1"/>
    <col min="5" max="5" width="20.6203703703704" customWidth="1"/>
    <col min="6" max="6" width="23.7685185185185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87.0410810810811</v>
      </c>
      <c r="E2" s="6">
        <f>VLOOKUP(C2,[1]Sheet1!$C$2:$E$94,2,FALSE)</f>
        <v>1.41</v>
      </c>
    </row>
    <row r="3" ht="22.5" customHeight="1" spans="1:5">
      <c r="A3" s="3">
        <v>2</v>
      </c>
      <c r="B3" s="4" t="s">
        <v>7</v>
      </c>
      <c r="C3" s="3" t="s">
        <v>8</v>
      </c>
      <c r="D3" s="5">
        <v>79.3851428571429</v>
      </c>
      <c r="E3" s="6">
        <f>VLOOKUP(C3,[1]Sheet1!$C$2:$E$94,2,FALSE)</f>
        <v>0.2</v>
      </c>
    </row>
    <row r="4" ht="22.5" customHeight="1" spans="1:5">
      <c r="A4" s="3">
        <v>3</v>
      </c>
      <c r="B4" s="4" t="s">
        <v>9</v>
      </c>
      <c r="C4" s="3" t="s">
        <v>10</v>
      </c>
      <c r="D4" s="5">
        <v>88.4589189189189</v>
      </c>
      <c r="E4" s="6">
        <f>VLOOKUP(C4,[1]Sheet1!$C$2:$E$94,2,FALSE)</f>
        <v>0.2</v>
      </c>
    </row>
    <row r="5" ht="22.5" customHeight="1" spans="1:5">
      <c r="A5" s="3">
        <v>4</v>
      </c>
      <c r="B5" s="4" t="s">
        <v>11</v>
      </c>
      <c r="C5" s="3" t="s">
        <v>12</v>
      </c>
      <c r="D5" s="5">
        <v>89.0145454545455</v>
      </c>
      <c r="E5" s="6">
        <f>VLOOKUP(C5,[1]Sheet1!$C$2:$E$94,2,FALSE)</f>
        <v>0.96</v>
      </c>
    </row>
    <row r="6" ht="22.5" customHeight="1" spans="1:5">
      <c r="A6" s="3">
        <v>5</v>
      </c>
      <c r="B6" s="4" t="s">
        <v>13</v>
      </c>
      <c r="C6" s="3" t="s">
        <v>14</v>
      </c>
      <c r="D6" s="5">
        <v>90.932972972973</v>
      </c>
      <c r="E6" s="6">
        <f>VLOOKUP(C6,[1]Sheet1!$C$2:$E$94,2,FALSE)</f>
        <v>0.8</v>
      </c>
    </row>
    <row r="7" ht="22.5" customHeight="1" spans="1:5">
      <c r="A7" s="3">
        <v>6</v>
      </c>
      <c r="B7" s="4" t="s">
        <v>15</v>
      </c>
      <c r="C7" s="3" t="s">
        <v>16</v>
      </c>
      <c r="D7" s="5">
        <v>85.9097435897436</v>
      </c>
      <c r="E7" s="6">
        <f>VLOOKUP(C7,[1]Sheet1!$C$2:$E$94,2,FALSE)</f>
        <v>0.25</v>
      </c>
    </row>
    <row r="8" ht="22.5" customHeight="1" spans="1:5">
      <c r="A8" s="3">
        <v>7</v>
      </c>
      <c r="B8" s="4" t="s">
        <v>17</v>
      </c>
      <c r="C8" s="3" t="s">
        <v>18</v>
      </c>
      <c r="D8" s="7">
        <v>74.3822857142857</v>
      </c>
      <c r="E8" s="6">
        <v>0</v>
      </c>
    </row>
    <row r="9" ht="22.5" customHeight="1" spans="1:6">
      <c r="A9" s="3">
        <v>8</v>
      </c>
      <c r="B9" s="4" t="s">
        <v>19</v>
      </c>
      <c r="C9" s="3" t="s">
        <v>20</v>
      </c>
      <c r="D9" s="5">
        <v>88.1490909090909</v>
      </c>
      <c r="E9" s="6">
        <v>2.7</v>
      </c>
      <c r="F9" s="8"/>
    </row>
    <row r="10" ht="22.5" customHeight="1" spans="1:5">
      <c r="A10" s="3">
        <v>9</v>
      </c>
      <c r="B10" s="4" t="s">
        <v>21</v>
      </c>
      <c r="C10" s="3" t="s">
        <v>22</v>
      </c>
      <c r="D10" s="5">
        <v>82.3113513513513</v>
      </c>
      <c r="E10" s="6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82.4967567567568</v>
      </c>
      <c r="E11" s="6">
        <f>VLOOKUP(C11,[1]Sheet1!$C$2:$E$94,2,FALSE)</f>
        <v>0.4</v>
      </c>
    </row>
    <row r="12" ht="22.5" customHeight="1" spans="1:5">
      <c r="A12" s="3">
        <v>11</v>
      </c>
      <c r="B12" s="4" t="s">
        <v>25</v>
      </c>
      <c r="C12" s="3" t="s">
        <v>26</v>
      </c>
      <c r="D12" s="5">
        <v>82.3940540540541</v>
      </c>
      <c r="E12" s="6">
        <v>0</v>
      </c>
    </row>
    <row r="13" ht="22.5" customHeight="1" spans="1:5">
      <c r="A13" s="3">
        <v>12</v>
      </c>
      <c r="B13" s="4" t="s">
        <v>27</v>
      </c>
      <c r="C13" s="3" t="s">
        <v>28</v>
      </c>
      <c r="D13" s="5">
        <v>87.328</v>
      </c>
      <c r="E13" s="6">
        <f>VLOOKUP(C13,[1]Sheet1!$C$2:$E$94,2,FALSE)</f>
        <v>1.72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87.0021621621622</v>
      </c>
      <c r="E14" s="6">
        <f>VLOOKUP(C14,[1]Sheet1!$C$2:$E$94,2,FALSE)</f>
        <v>0.6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78.2302702702703</v>
      </c>
      <c r="E15" s="6">
        <f>VLOOKUP(C15,[1]Sheet1!$C$2:$E$94,2,FALSE)</f>
        <v>0.3</v>
      </c>
    </row>
    <row r="16" ht="22.5" customHeight="1" spans="1:6">
      <c r="A16" s="3">
        <v>15</v>
      </c>
      <c r="B16" s="4" t="s">
        <v>33</v>
      </c>
      <c r="C16" s="3" t="s">
        <v>34</v>
      </c>
      <c r="D16" s="5">
        <v>82.8157575757576</v>
      </c>
      <c r="E16" s="6">
        <v>1.94</v>
      </c>
      <c r="F16" s="8"/>
    </row>
    <row r="17" ht="22.5" customHeight="1" spans="1:5">
      <c r="A17" s="3">
        <v>16</v>
      </c>
      <c r="B17" s="4" t="s">
        <v>35</v>
      </c>
      <c r="C17" s="3" t="s">
        <v>36</v>
      </c>
      <c r="D17" s="5">
        <v>85.7978378378378</v>
      </c>
      <c r="E17" s="6">
        <f>VLOOKUP(C17,[1]Sheet1!$C$2:$E$94,2,FALSE)</f>
        <v>0.5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75.3187096774194</v>
      </c>
      <c r="E18" s="6">
        <v>0</v>
      </c>
    </row>
    <row r="19" ht="22.5" customHeight="1" spans="1:6">
      <c r="A19" s="3">
        <v>18</v>
      </c>
      <c r="B19" s="4" t="s">
        <v>39</v>
      </c>
      <c r="C19" s="3" t="s">
        <v>40</v>
      </c>
      <c r="D19" s="5">
        <v>85.8136842105263</v>
      </c>
      <c r="E19" s="6">
        <v>1.42</v>
      </c>
      <c r="F19" s="8"/>
    </row>
    <row r="20" ht="22.5" customHeight="1" spans="1:5">
      <c r="A20" s="3">
        <v>19</v>
      </c>
      <c r="B20" s="4" t="s">
        <v>41</v>
      </c>
      <c r="C20" s="3" t="s">
        <v>42</v>
      </c>
      <c r="D20" s="5">
        <v>86.0866666666667</v>
      </c>
      <c r="E20" s="6">
        <f>VLOOKUP(C20,[1]Sheet1!$C$2:$E$94,2,FALSE)</f>
        <v>0.2</v>
      </c>
    </row>
    <row r="21" ht="22.5" customHeight="1" spans="1:5">
      <c r="A21" s="3">
        <v>20</v>
      </c>
      <c r="B21" s="4" t="s">
        <v>43</v>
      </c>
      <c r="C21" s="3" t="s">
        <v>44</v>
      </c>
      <c r="D21" s="5">
        <v>86.8940540540541</v>
      </c>
      <c r="E21" s="6">
        <f>VLOOKUP(C21,[1]Sheet1!$C$2:$E$94,2,FALSE)</f>
        <v>0.2</v>
      </c>
    </row>
    <row r="22" ht="22.5" customHeight="1" spans="1:5">
      <c r="A22" s="3">
        <v>21</v>
      </c>
      <c r="B22" s="4" t="s">
        <v>45</v>
      </c>
      <c r="C22" s="3" t="s">
        <v>46</v>
      </c>
      <c r="D22" s="5">
        <v>82.3174358974359</v>
      </c>
      <c r="E22" s="6">
        <f>VLOOKUP(C22,[1]Sheet1!$C$2:$E$94,2,FALSE)</f>
        <v>0.92</v>
      </c>
    </row>
    <row r="23" ht="22.5" customHeight="1" spans="1:5">
      <c r="A23" s="3">
        <v>22</v>
      </c>
      <c r="B23" s="4" t="s">
        <v>47</v>
      </c>
      <c r="C23" s="3" t="s">
        <v>48</v>
      </c>
      <c r="D23" s="7">
        <v>73.1994871794872</v>
      </c>
      <c r="E23" s="6">
        <f>VLOOKUP(C23,[1]Sheet1!$C$2:$E$94,2,FALSE)</f>
        <v>0.2</v>
      </c>
    </row>
    <row r="24" ht="22.5" customHeight="1" spans="1:5">
      <c r="A24" s="3">
        <v>23</v>
      </c>
      <c r="B24" s="4" t="s">
        <v>49</v>
      </c>
      <c r="C24" s="3" t="s">
        <v>50</v>
      </c>
      <c r="D24" s="5">
        <v>83.6913513513513</v>
      </c>
      <c r="E24" s="6">
        <f>VLOOKUP(C24,[1]Sheet1!$C$2:$E$94,2,FALSE)</f>
        <v>0.2</v>
      </c>
    </row>
    <row r="25" ht="22.5" customHeight="1" spans="1:5">
      <c r="A25" s="3">
        <v>24</v>
      </c>
      <c r="B25" s="4" t="s">
        <v>51</v>
      </c>
      <c r="C25" s="3" t="s">
        <v>52</v>
      </c>
      <c r="D25" s="5">
        <v>80.7963636363636</v>
      </c>
      <c r="E25" s="6">
        <v>0</v>
      </c>
    </row>
    <row r="26" ht="22.5" customHeight="1" spans="1:6">
      <c r="A26" s="3">
        <v>25</v>
      </c>
      <c r="B26" s="4" t="s">
        <v>53</v>
      </c>
      <c r="C26" s="3" t="s">
        <v>54</v>
      </c>
      <c r="D26" s="5">
        <v>89.8763636363636</v>
      </c>
      <c r="E26" s="6">
        <v>3</v>
      </c>
      <c r="F26" s="8"/>
    </row>
    <row r="27" ht="22.5" customHeight="1" spans="1:5">
      <c r="A27" s="3">
        <v>26</v>
      </c>
      <c r="B27" s="4" t="s">
        <v>55</v>
      </c>
      <c r="C27" s="3" t="s">
        <v>56</v>
      </c>
      <c r="D27" s="5">
        <v>88.16</v>
      </c>
      <c r="E27" s="6">
        <f>VLOOKUP(C27,[1]Sheet1!$C$2:$E$94,2,FALSE)</f>
        <v>0.2</v>
      </c>
    </row>
    <row r="28" ht="22.5" customHeight="1" spans="1:5">
      <c r="A28" s="3">
        <v>27</v>
      </c>
      <c r="B28" s="4" t="s">
        <v>57</v>
      </c>
      <c r="C28" s="3" t="s">
        <v>58</v>
      </c>
      <c r="D28" s="5">
        <v>80.3542857142857</v>
      </c>
      <c r="E28" s="6">
        <f>VLOOKUP(C28,[1]Sheet1!$C$2:$E$94,2,FALSE)</f>
        <v>0.2</v>
      </c>
    </row>
    <row r="29" ht="22.5" customHeight="1" spans="1:5">
      <c r="A29" s="3">
        <v>28</v>
      </c>
      <c r="B29" s="4" t="s">
        <v>59</v>
      </c>
      <c r="C29" s="3" t="s">
        <v>60</v>
      </c>
      <c r="D29" s="5">
        <v>89.4824242424242</v>
      </c>
      <c r="E29" s="6">
        <f>VLOOKUP(C29,[1]Sheet1!$C$2:$E$94,2,FALSE)</f>
        <v>3</v>
      </c>
    </row>
    <row r="30" ht="22.5" customHeight="1" spans="1:5">
      <c r="A30" s="3">
        <v>29</v>
      </c>
      <c r="B30" s="4" t="s">
        <v>61</v>
      </c>
      <c r="C30" s="3" t="s">
        <v>62</v>
      </c>
      <c r="D30" s="5">
        <v>79.3114285714286</v>
      </c>
      <c r="E30" s="6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博宇 范</dc:creator>
  <cp:lastModifiedBy>哦</cp:lastModifiedBy>
  <dcterms:created xsi:type="dcterms:W3CDTF">2024-09-04T10:51:00Z</dcterms:created>
  <dcterms:modified xsi:type="dcterms:W3CDTF">2024-09-11T11:29:33Z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769A06BBAD5F4F98A5DC57DF8EC206F8_12</vt:lpwstr>
  </property>
  <property fmtid="{D5CDD505-2E9C-101B-9397-08002B2CF9AE}" pid="3" name="KSOProductBuildVer">
    <vt:lpwstr>2052-12.1.0.17827</vt:lpwstr>
  </property>
</Properties>
</file>