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交运2021-04" sheetId="6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<sst xmlns="http://schemas.openxmlformats.org/spreadsheetml/2006/main" count="69" uniqueCount="69">
  <si>
    <t>序号</t>
  </si>
  <si>
    <t>学号</t>
  </si>
  <si>
    <t>姓名</t>
  </si>
  <si>
    <t>智育成绩</t>
  </si>
  <si>
    <t>发展性评价成绩</t>
  </si>
  <si>
    <t>2020112759</t>
  </si>
  <si>
    <t>束雨格</t>
  </si>
  <si>
    <t>2021113334</t>
  </si>
  <si>
    <t>曾逍遥</t>
  </si>
  <si>
    <t>2021113335</t>
  </si>
  <si>
    <t>莫宏宇</t>
  </si>
  <si>
    <t>2021113336</t>
  </si>
  <si>
    <t>骆云韬</t>
  </si>
  <si>
    <t>2021113338</t>
  </si>
  <si>
    <t>成天岚</t>
  </si>
  <si>
    <t>2021113339</t>
  </si>
  <si>
    <t>李浪</t>
  </si>
  <si>
    <t>2021113340</t>
  </si>
  <si>
    <t>张敏</t>
  </si>
  <si>
    <t>2021113341</t>
  </si>
  <si>
    <t>滕敏</t>
  </si>
  <si>
    <t>2021113342</t>
  </si>
  <si>
    <t>孙佳辉</t>
  </si>
  <si>
    <t>2021113344</t>
  </si>
  <si>
    <t>章睿</t>
  </si>
  <si>
    <t>2021113345</t>
  </si>
  <si>
    <t>江嘉豪</t>
  </si>
  <si>
    <t>2021113346</t>
  </si>
  <si>
    <t>田万年</t>
  </si>
  <si>
    <t>2021113347</t>
  </si>
  <si>
    <t>李梁</t>
  </si>
  <si>
    <t>2021113348</t>
  </si>
  <si>
    <t>宛玉阳</t>
  </si>
  <si>
    <t>2021113350</t>
  </si>
  <si>
    <t>何键</t>
  </si>
  <si>
    <t>2021113351</t>
  </si>
  <si>
    <t>杨玉磊</t>
  </si>
  <si>
    <t>2021113352</t>
  </si>
  <si>
    <t>王鹤然</t>
  </si>
  <si>
    <t>2021113355</t>
  </si>
  <si>
    <t>曾芳</t>
  </si>
  <si>
    <t>2021113357</t>
  </si>
  <si>
    <t>刘炜炜</t>
  </si>
  <si>
    <t>2021113359</t>
  </si>
  <si>
    <t>鹿峻豪</t>
  </si>
  <si>
    <t>2021113360</t>
  </si>
  <si>
    <t>范子洋</t>
  </si>
  <si>
    <t>2021113361</t>
  </si>
  <si>
    <t>赵萌峣</t>
  </si>
  <si>
    <t>2021113363</t>
  </si>
  <si>
    <t>陈伟杰</t>
  </si>
  <si>
    <t>2021113365</t>
  </si>
  <si>
    <t>李国铨</t>
  </si>
  <si>
    <t>2021113366</t>
  </si>
  <si>
    <t>李谢谋远</t>
  </si>
  <si>
    <t>2021113367</t>
  </si>
  <si>
    <t>张镱镡</t>
  </si>
  <si>
    <t>2021113368</t>
  </si>
  <si>
    <t>丁永康</t>
  </si>
  <si>
    <t>2021113376</t>
  </si>
  <si>
    <t>汪昊</t>
  </si>
  <si>
    <t>2021113450</t>
  </si>
  <si>
    <t>康妮</t>
  </si>
  <si>
    <t>2021114400</t>
  </si>
  <si>
    <t>丁韬谕</t>
  </si>
  <si>
    <t>2021114574</t>
  </si>
  <si>
    <t>林鸿莹</t>
  </si>
  <si>
    <t>2021114960</t>
  </si>
  <si>
    <t>郑子昂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</si>
</sst>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sz val="11"/>
      <color rgb="FF000000"/>
      <name val="微软雅黑"/>
      <charset val="134"/>
    </font>
    <font>
      <sz val="11"/>
      <color rgb="FFFF0000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16;4&#29677;\2021&#32423;&#20132;&#36890;&#36816;&#36755;4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曾逍遥</v>
          </cell>
          <cell r="C2">
            <v>0.32</v>
          </cell>
          <cell r="D2" t="str">
            <v>心理委员 0.2
特色班集体 0.06
院级示范团支部 0.06</v>
          </cell>
        </row>
        <row r="5">
          <cell r="B5" t="str">
            <v>骆云韬</v>
          </cell>
          <cell r="C5">
            <v>0.37</v>
          </cell>
          <cell r="D5" t="str">
            <v>团建工作委员会青宣部部长 优秀 0.25
特色班集体 0.06
院级示范团支部 0.06</v>
          </cell>
        </row>
        <row r="8">
          <cell r="B8" t="str">
            <v>田万年</v>
          </cell>
          <cell r="C8">
            <v>0.12</v>
          </cell>
          <cell r="D8" t="str">
            <v>特色班集体 0.06
院级示范团支部 0.06</v>
          </cell>
        </row>
        <row r="10">
          <cell r="B10" t="str">
            <v>李梁</v>
          </cell>
          <cell r="C10">
            <v>0.7</v>
          </cell>
          <cell r="D10" t="str">
            <v>第十五届全国大学生数学竞赛（非数学A类）二等奖 0.7</v>
          </cell>
        </row>
        <row r="11">
          <cell r="B11" t="str">
            <v>何键</v>
          </cell>
          <cell r="C11">
            <v>0.37</v>
          </cell>
          <cell r="D11" t="str">
            <v>云运传媒中心采制部部长 0.25
特色班集体 0.06
院级示范团支部 0.06</v>
          </cell>
        </row>
        <row r="14">
          <cell r="B14" t="str">
            <v>杨玉磊</v>
          </cell>
          <cell r="C14">
            <v>0.57</v>
          </cell>
          <cell r="D14" t="str">
            <v>第八届“日日顺创客训练营”金奖（一等奖） 0.4
大学生创新创业训练计划（SRTP）项目 0.05
特色班集体 0.06
院级示范团支部 0.06</v>
          </cell>
        </row>
        <row r="18">
          <cell r="B18" t="str">
            <v>曾芳</v>
          </cell>
          <cell r="C18">
            <v>0.82</v>
          </cell>
          <cell r="D18" t="str">
            <v>全国大学生数学建模竞赛四川省二等奖 0.7
特色班集体 0.06
院级示范团支部 0.06</v>
          </cell>
        </row>
        <row r="21">
          <cell r="B21" t="str">
            <v>范子洋</v>
          </cell>
          <cell r="C21">
            <v>1.67</v>
          </cell>
          <cell r="D21" t="str">
            <v>全国大学生数学建模竞赛四川省一等奖 1
第十四届“正大杯”市场调研大赛西南交通大学校赛一等奖 0.15
国家级srtp项目结题（参与者） 0.15
交通运输与物流学院学生发展中心就业指导部部长 0.25
特色班集体 0.06
院级示范团支部 0.06</v>
          </cell>
        </row>
        <row r="27">
          <cell r="B27" t="str">
            <v>赵萌峣</v>
          </cell>
          <cell r="C27">
            <v>0.32</v>
          </cell>
          <cell r="D27" t="str">
            <v>文艺委员 0.2
特色班集体 0.06
院级示范团支部 0.06</v>
          </cell>
        </row>
        <row r="30">
          <cell r="B30" t="str">
            <v>张镱镡</v>
          </cell>
          <cell r="C30">
            <v>0.12</v>
          </cell>
          <cell r="D30" t="str">
            <v>特色班集体 0.06
院级示范团支部 0.06</v>
          </cell>
        </row>
        <row r="32">
          <cell r="B32" t="str">
            <v>丁永康</v>
          </cell>
          <cell r="C32">
            <v>0.37</v>
          </cell>
          <cell r="D32" t="str">
            <v>学习委员 0.25
特色班集体 0.06
院级示范团支部 0.06</v>
          </cell>
        </row>
        <row r="35">
          <cell r="B35" t="str">
            <v>汪昊</v>
          </cell>
          <cell r="C35">
            <v>0.53</v>
          </cell>
          <cell r="D35" t="str">
            <v>班长 0.35
“我为学校做PPT模板”比赛三等奖 0.06
特色班集体 0.06
院级示范团支部 0.06</v>
          </cell>
        </row>
        <row r="39">
          <cell r="B39" t="str">
            <v>康妮</v>
          </cell>
          <cell r="C39">
            <v>0.55</v>
          </cell>
          <cell r="D39" t="str">
            <v>交通运输与物流学院青年志愿者协会阳光服务部部长 0.25
2023年西南交通大学第三节“运达杯”师生篮球比赛  学生女子团体第六名 0.06
2023CYML全国悠悠球锦标赛3A-双手线上花式  季军 0.12
特色班集体 0.06
院级示范团支部 0.06</v>
          </cell>
        </row>
        <row r="44">
          <cell r="B44" t="str">
            <v>林鸿莹</v>
          </cell>
          <cell r="C44">
            <v>0.12</v>
          </cell>
          <cell r="D44" t="str">
            <v>特色班集体 0.06
院级示范团支部 0.06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abSelected="1" workbookViewId="0">
      <selection activeCell="F3" sqref="F3"/>
    </sheetView>
  </sheetViews>
  <sheetFormatPr defaultColWidth="9.025" defaultRowHeight="13.5" outlineLevelCol="4"/>
  <cols>
    <col min="1" max="1" width="4.375" style="1" customWidth="1"/>
    <col min="2" max="2" width="13.8166666666667" style="1" customWidth="1"/>
    <col min="3" max="3" width="9.025" style="1"/>
    <col min="4" max="4" width="9.53333333333333" style="1"/>
    <col min="5" max="5" width="16.25" style="1" customWidth="1"/>
    <col min="6" max="16384" width="9.025" style="1"/>
  </cols>
  <sheetData>
    <row r="1" ht="22.5" customHeight="1" spans="1:5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</row>
    <row r="2" ht="22.5" customHeight="1" spans="1:5">
      <c r="A2" s="5">
        <v>1</v>
      </c>
      <c r="B2" s="6" t="s">
        <v>5</v>
      </c>
      <c r="C2" s="5" t="s">
        <v>6</v>
      </c>
      <c r="D2" s="7">
        <v>70.7710843373494</v>
      </c>
      <c r="E2" s="8">
        <v>0</v>
      </c>
    </row>
    <row r="3" ht="22.5" customHeight="1" spans="1:5">
      <c r="A3" s="5">
        <v>2</v>
      </c>
      <c r="B3" s="6" t="s">
        <v>7</v>
      </c>
      <c r="C3" s="5" t="s">
        <v>8</v>
      </c>
      <c r="D3" s="9">
        <v>80.2686567164179</v>
      </c>
      <c r="E3" s="8">
        <f>VLOOKUP(C3,[1]Sheet1!$B$2:$D$45,2,FALSE)</f>
        <v>0.32</v>
      </c>
    </row>
    <row r="4" ht="22.5" customHeight="1" spans="1:5">
      <c r="A4" s="5">
        <v>3</v>
      </c>
      <c r="B4" s="6" t="s">
        <v>9</v>
      </c>
      <c r="C4" s="5" t="s">
        <v>10</v>
      </c>
      <c r="D4" s="7">
        <v>69.9066666666667</v>
      </c>
      <c r="E4" s="8">
        <v>0</v>
      </c>
    </row>
    <row r="5" ht="22.5" customHeight="1" spans="1:5">
      <c r="A5" s="5">
        <v>4</v>
      </c>
      <c r="B5" s="6" t="s">
        <v>11</v>
      </c>
      <c r="C5" s="5" t="s">
        <v>12</v>
      </c>
      <c r="D5" s="9">
        <v>77.2112676056338</v>
      </c>
      <c r="E5" s="8">
        <f>VLOOKUP(C5,[1]Sheet1!$B$2:$D$45,2,FALSE)</f>
        <v>0.37</v>
      </c>
    </row>
    <row r="6" ht="22.5" customHeight="1" spans="1:5">
      <c r="A6" s="5">
        <v>5</v>
      </c>
      <c r="B6" s="6" t="s">
        <v>13</v>
      </c>
      <c r="C6" s="5" t="s">
        <v>14</v>
      </c>
      <c r="D6" s="9">
        <v>78.4213333333333</v>
      </c>
      <c r="E6" s="8">
        <v>0</v>
      </c>
    </row>
    <row r="7" ht="22.5" customHeight="1" spans="1:5">
      <c r="A7" s="5">
        <v>6</v>
      </c>
      <c r="B7" s="6" t="s">
        <v>15</v>
      </c>
      <c r="C7" s="5" t="s">
        <v>16</v>
      </c>
      <c r="D7" s="7">
        <v>76.1893333333333</v>
      </c>
      <c r="E7" s="8">
        <v>0</v>
      </c>
    </row>
    <row r="8" ht="22.5" customHeight="1" spans="1:5">
      <c r="A8" s="5">
        <v>7</v>
      </c>
      <c r="B8" s="6" t="s">
        <v>17</v>
      </c>
      <c r="C8" s="5" t="s">
        <v>18</v>
      </c>
      <c r="D8" s="7">
        <v>75.72</v>
      </c>
      <c r="E8" s="8">
        <v>0</v>
      </c>
    </row>
    <row r="9" ht="22.5" customHeight="1" spans="1:5">
      <c r="A9" s="5">
        <v>8</v>
      </c>
      <c r="B9" s="6" t="s">
        <v>19</v>
      </c>
      <c r="C9" s="5" t="s">
        <v>20</v>
      </c>
      <c r="D9" s="9">
        <v>78.0140845070423</v>
      </c>
      <c r="E9" s="8">
        <v>0</v>
      </c>
    </row>
    <row r="10" ht="22.5" customHeight="1" spans="1:5">
      <c r="A10" s="5">
        <v>9</v>
      </c>
      <c r="B10" s="6" t="s">
        <v>21</v>
      </c>
      <c r="C10" s="5" t="s">
        <v>22</v>
      </c>
      <c r="D10" s="7">
        <v>77.7808219178082</v>
      </c>
      <c r="E10" s="8">
        <v>0</v>
      </c>
    </row>
    <row r="11" ht="22.5" customHeight="1" spans="1:5">
      <c r="A11" s="5">
        <v>10</v>
      </c>
      <c r="B11" s="6" t="s">
        <v>23</v>
      </c>
      <c r="C11" s="5" t="s">
        <v>24</v>
      </c>
      <c r="D11" s="7">
        <v>71.9295774647887</v>
      </c>
      <c r="E11" s="8">
        <v>0</v>
      </c>
    </row>
    <row r="12" ht="22.5" customHeight="1" spans="1:5">
      <c r="A12" s="5">
        <v>11</v>
      </c>
      <c r="B12" s="6" t="s">
        <v>25</v>
      </c>
      <c r="C12" s="5" t="s">
        <v>26</v>
      </c>
      <c r="D12" s="9">
        <v>80.5223880597015</v>
      </c>
      <c r="E12" s="8">
        <v>0</v>
      </c>
    </row>
    <row r="13" ht="22.5" customHeight="1" spans="1:5">
      <c r="A13" s="5">
        <v>12</v>
      </c>
      <c r="B13" s="6" t="s">
        <v>27</v>
      </c>
      <c r="C13" s="5" t="s">
        <v>28</v>
      </c>
      <c r="D13" s="9">
        <v>79.9384615384615</v>
      </c>
      <c r="E13" s="8">
        <f>VLOOKUP(C13,[1]Sheet1!$B$2:$D$45,2,FALSE)</f>
        <v>0.12</v>
      </c>
    </row>
    <row r="14" ht="22.5" customHeight="1" spans="1:5">
      <c r="A14" s="5">
        <v>13</v>
      </c>
      <c r="B14" s="6" t="s">
        <v>29</v>
      </c>
      <c r="C14" s="5" t="s">
        <v>30</v>
      </c>
      <c r="D14" s="7">
        <v>76.8461538461538</v>
      </c>
      <c r="E14" s="8">
        <f>VLOOKUP(C14,[1]Sheet1!$B$2:$D$45,2,FALSE)</f>
        <v>0.7</v>
      </c>
    </row>
    <row r="15" ht="22.5" customHeight="1" spans="1:5">
      <c r="A15" s="5">
        <v>14</v>
      </c>
      <c r="B15" s="6" t="s">
        <v>31</v>
      </c>
      <c r="C15" s="5" t="s">
        <v>32</v>
      </c>
      <c r="D15" s="9">
        <v>76</v>
      </c>
      <c r="E15" s="8">
        <v>0</v>
      </c>
    </row>
    <row r="16" ht="22.5" customHeight="1" spans="1:5">
      <c r="A16" s="5">
        <v>15</v>
      </c>
      <c r="B16" s="6" t="s">
        <v>33</v>
      </c>
      <c r="C16" s="5" t="s">
        <v>34</v>
      </c>
      <c r="D16" s="9">
        <v>80.7323943661972</v>
      </c>
      <c r="E16" s="8">
        <f>VLOOKUP(C16,[1]Sheet1!$B$2:$D$45,2,FALSE)</f>
        <v>0.37</v>
      </c>
    </row>
    <row r="17" ht="22.5" customHeight="1" spans="1:5">
      <c r="A17" s="5">
        <v>16</v>
      </c>
      <c r="B17" s="6" t="s">
        <v>35</v>
      </c>
      <c r="C17" s="5" t="s">
        <v>36</v>
      </c>
      <c r="D17" s="9">
        <v>83</v>
      </c>
      <c r="E17" s="8">
        <f>VLOOKUP(C17,[1]Sheet1!$B$2:$D$45,2,FALSE)</f>
        <v>0.57</v>
      </c>
    </row>
    <row r="18" ht="22.5" customHeight="1" spans="1:5">
      <c r="A18" s="5">
        <v>17</v>
      </c>
      <c r="B18" s="6" t="s">
        <v>37</v>
      </c>
      <c r="C18" s="5" t="s">
        <v>38</v>
      </c>
      <c r="D18" s="9">
        <v>82.7761194029851</v>
      </c>
      <c r="E18" s="8">
        <v>0</v>
      </c>
    </row>
    <row r="19" ht="22.5" customHeight="1" spans="1:5">
      <c r="A19" s="5">
        <v>18</v>
      </c>
      <c r="B19" s="6" t="s">
        <v>39</v>
      </c>
      <c r="C19" s="5" t="s">
        <v>40</v>
      </c>
      <c r="D19" s="9">
        <v>78.6666666666667</v>
      </c>
      <c r="E19" s="8">
        <f>VLOOKUP(C19,[1]Sheet1!$B$2:$D$45,2,FALSE)</f>
        <v>0.82</v>
      </c>
    </row>
    <row r="20" ht="22.5" customHeight="1" spans="1:5">
      <c r="A20" s="5">
        <v>19</v>
      </c>
      <c r="B20" s="6" t="s">
        <v>41</v>
      </c>
      <c r="C20" s="5" t="s">
        <v>42</v>
      </c>
      <c r="D20" s="7">
        <v>54.0176991150442</v>
      </c>
      <c r="E20" s="8">
        <v>0</v>
      </c>
    </row>
    <row r="21" ht="22.5" customHeight="1" spans="1:5">
      <c r="A21" s="5">
        <v>20</v>
      </c>
      <c r="B21" s="6" t="s">
        <v>43</v>
      </c>
      <c r="C21" s="5" t="s">
        <v>44</v>
      </c>
      <c r="D21" s="7">
        <v>60.8841</v>
      </c>
      <c r="E21" s="8">
        <v>0</v>
      </c>
    </row>
    <row r="22" ht="22.5" customHeight="1" spans="1:5">
      <c r="A22" s="5">
        <v>21</v>
      </c>
      <c r="B22" s="6" t="s">
        <v>45</v>
      </c>
      <c r="C22" s="5" t="s">
        <v>46</v>
      </c>
      <c r="D22" s="9">
        <v>89.7605633802817</v>
      </c>
      <c r="E22" s="8">
        <f>VLOOKUP(C22,[1]Sheet1!$B$2:$D$45,2,FALSE)</f>
        <v>1.67</v>
      </c>
    </row>
    <row r="23" ht="22.5" customHeight="1" spans="1:5">
      <c r="A23" s="5">
        <v>22</v>
      </c>
      <c r="B23" s="6" t="s">
        <v>47</v>
      </c>
      <c r="C23" s="5" t="s">
        <v>48</v>
      </c>
      <c r="D23" s="9">
        <v>84.0923076923077</v>
      </c>
      <c r="E23" s="8">
        <f>VLOOKUP(C23,[1]Sheet1!$B$2:$D$45,2,FALSE)</f>
        <v>0.32</v>
      </c>
    </row>
    <row r="24" ht="22.5" customHeight="1" spans="1:5">
      <c r="A24" s="5">
        <v>23</v>
      </c>
      <c r="B24" s="6" t="s">
        <v>49</v>
      </c>
      <c r="C24" s="5" t="s">
        <v>50</v>
      </c>
      <c r="D24" s="9">
        <v>87.2950819672131</v>
      </c>
      <c r="E24" s="8">
        <v>0</v>
      </c>
    </row>
    <row r="25" ht="22.5" customHeight="1" spans="1:5">
      <c r="A25" s="5">
        <v>24</v>
      </c>
      <c r="B25" s="6" t="s">
        <v>51</v>
      </c>
      <c r="C25" s="5" t="s">
        <v>52</v>
      </c>
      <c r="D25" s="9">
        <v>79.6231884057971</v>
      </c>
      <c r="E25" s="8">
        <v>0</v>
      </c>
    </row>
    <row r="26" ht="22.5" customHeight="1" spans="1:5">
      <c r="A26" s="5">
        <v>25</v>
      </c>
      <c r="B26" s="6" t="s">
        <v>53</v>
      </c>
      <c r="C26" s="5" t="s">
        <v>54</v>
      </c>
      <c r="D26" s="9">
        <v>74.6885245901639</v>
      </c>
      <c r="E26" s="8">
        <v>0</v>
      </c>
    </row>
    <row r="27" ht="22.5" customHeight="1" spans="1:5">
      <c r="A27" s="5">
        <v>26</v>
      </c>
      <c r="B27" s="6" t="s">
        <v>55</v>
      </c>
      <c r="C27" s="5" t="s">
        <v>56</v>
      </c>
      <c r="D27" s="9">
        <v>81.2394366197183</v>
      </c>
      <c r="E27" s="8">
        <f>VLOOKUP(C27,[1]Sheet1!$B$2:$D$45,2,FALSE)</f>
        <v>0.12</v>
      </c>
    </row>
    <row r="28" ht="22.5" customHeight="1" spans="1:5">
      <c r="A28" s="5">
        <v>27</v>
      </c>
      <c r="B28" s="6" t="s">
        <v>57</v>
      </c>
      <c r="C28" s="5" t="s">
        <v>58</v>
      </c>
      <c r="D28" s="9">
        <v>85.6119402985075</v>
      </c>
      <c r="E28" s="8">
        <f>VLOOKUP(C28,[1]Sheet1!$B$2:$D$45,2,FALSE)</f>
        <v>0.37</v>
      </c>
    </row>
    <row r="29" ht="22.5" customHeight="1" spans="1:5">
      <c r="A29" s="5">
        <v>28</v>
      </c>
      <c r="B29" s="6" t="s">
        <v>59</v>
      </c>
      <c r="C29" s="5" t="s">
        <v>60</v>
      </c>
      <c r="D29" s="9">
        <v>82.4477611940299</v>
      </c>
      <c r="E29" s="8">
        <f>VLOOKUP(C29,[1]Sheet1!$B$2:$D$45,2,FALSE)</f>
        <v>0.53</v>
      </c>
    </row>
    <row r="30" ht="22.5" customHeight="1" spans="1:5">
      <c r="A30" s="5">
        <v>29</v>
      </c>
      <c r="B30" s="6" t="s">
        <v>61</v>
      </c>
      <c r="C30" s="5" t="s">
        <v>62</v>
      </c>
      <c r="D30" s="7">
        <v>69.4935064935065</v>
      </c>
      <c r="E30" s="8">
        <f>VLOOKUP(C30,[1]Sheet1!$B$2:$D$45,2,FALSE)</f>
        <v>0.55</v>
      </c>
    </row>
    <row r="31" ht="22.5" customHeight="1" spans="1:5">
      <c r="A31" s="5">
        <v>30</v>
      </c>
      <c r="B31" s="6" t="s">
        <v>63</v>
      </c>
      <c r="C31" s="5" t="s">
        <v>64</v>
      </c>
      <c r="D31" s="7">
        <v>65</v>
      </c>
      <c r="E31" s="8">
        <v>0</v>
      </c>
    </row>
    <row r="32" ht="22.5" customHeight="1" spans="1:5">
      <c r="A32" s="5">
        <v>31</v>
      </c>
      <c r="B32" s="6" t="s">
        <v>65</v>
      </c>
      <c r="C32" s="5" t="s">
        <v>66</v>
      </c>
      <c r="D32" s="9">
        <v>82.9620253164557</v>
      </c>
      <c r="E32" s="8">
        <f>VLOOKUP(C32,[1]Sheet1!$B$2:$D$45,2,FALSE)</f>
        <v>0.12</v>
      </c>
    </row>
    <row r="33" ht="22.5" customHeight="1" spans="1:5">
      <c r="A33" s="5">
        <v>32</v>
      </c>
      <c r="B33" s="6" t="s">
        <v>67</v>
      </c>
      <c r="C33" s="5" t="s">
        <v>68</v>
      </c>
      <c r="D33" s="9">
        <v>77.2238805970149</v>
      </c>
      <c r="E33" s="8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交运2021-04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邹莹莹</dc:creator>
  <cp:lastModifiedBy>QYi</cp:lastModifiedBy>
  <dcterms:created xsi:type="dcterms:W3CDTF">2023-05-12T11:15:00Z</dcterms:created>
  <dcterms:modified xsi:type="dcterms:W3CDTF">2024-09-05T11:39:10Z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0E50C808D11E41399CADE1CAA699E3DF_13</vt:lpwstr>
  </property>
</Properties>
</file>