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总表" sheetId="1" r:id="rId1"/>
  </sheets>
  <definedNames>
    <definedName name="_xlnm._FilterDatabase" localSheetId="0" hidden="1">总表!$A$1:$N$2</definedName>
  </definedNames>
  <calcPr calcId="144525"/>
</workbook>
</file>

<file path=xl/sharedStrings.xml><?xml version="1.0" encoding="utf-8"?>
<sst xmlns="http://schemas.openxmlformats.org/spreadsheetml/2006/main" count="92" uniqueCount="91">
  <si>
    <t>序号</t>
  </si>
  <si>
    <t>学号</t>
  </si>
  <si>
    <t>姓名</t>
  </si>
  <si>
    <t>联系方式</t>
  </si>
  <si>
    <t>课程平均分</t>
  </si>
  <si>
    <t>学习成绩25%</t>
  </si>
  <si>
    <t>学术成果</t>
  </si>
  <si>
    <t>学术成果得分</t>
  </si>
  <si>
    <t>学术成果75%</t>
  </si>
  <si>
    <t>总分</t>
  </si>
  <si>
    <t>签字确认</t>
  </si>
  <si>
    <t>发表科研论文</t>
  </si>
  <si>
    <t>得分</t>
  </si>
  <si>
    <t>其他学术成果</t>
  </si>
  <si>
    <t>李致远</t>
  </si>
  <si>
    <t>1.Two-Stage Dynamic Optimization on Station-to-Door Delivery
with Uncertain Freight Operation Time in Urban Logistics Journal of urban planning and development
(ISSN:0733-9488) A+ 第一作者/7 49
2.基于分层网格的铁路枢纽列流图编制优化仿真 计算机仿真
(ISSN:1006-9348) A 第一作者/4 28
3.订单生成时间不确定的货物配送路径优化 综合运输
(ISSN:1000-713X) B+ 第一作者/2 15
4.基于AHP-广义模糊软集的列车运行图评价 综合运输
(ISSN:1000-713X) B+ 第一作者/2 15</t>
  </si>
  <si>
    <t>1. 参加国际会议：2021 2nd International Conference on Artificial Intelligence and Information Systems (ICAIIS 2021)，并在主会场宣读已录用论文：Research on Optimization of Cigarette Delivery Rout Based on Differential Evolution Algorithm；
2. 2021年6月获“Mathorcup全国大学生数学建模挑战赛”一等奖;
3. 2022年7月获“第五届全国大学生数学竞赛网络挑战赛”三等奖</t>
  </si>
  <si>
    <t>黄安煜</t>
  </si>
  <si>
    <t>Duration-Based Parking Toll for Autonomous Vehicles: Theories and Preliminary Results ITSC 论文集（IEEE 可检索）A 1/2 0 只有录用说明</t>
  </si>
  <si>
    <t>学术会议活动：The 25th IEEE ITSC（无材料）
学科竞赛及科技活动获奖：第十九届五一数学建模竞赛一等奖</t>
  </si>
  <si>
    <t>熊兴文</t>
  </si>
  <si>
    <t>Influence of rotation on pedestrian flow considering bipedal features: Modeling using a fine discrete floor field cellular automaton PHYSICA A: STATISTICAL MECHANICS AND ITS APPLICATIONS(0378-4371) SCI 2/6 49</t>
  </si>
  <si>
    <t>"华为杯"第十八届中国研究生数学建模竞赛（三等奖）</t>
  </si>
  <si>
    <t>赵瑞彬</t>
  </si>
  <si>
    <t>Personalized Short Term Trajectory Prediction Considering Car-following Behaviors TRB A 第一 28
A Deep Reinforcement Learning Approach for Automated On-Ramp Merging ITSC A 第一 0</t>
  </si>
  <si>
    <t>国际会议，境外举办：TRB会议，一作，18
国际会议，境外举办：ITSC会议，一作，0
国际会议，境内举办：WTC会议，一作，12
华为杯数学建模二等奖，15</t>
  </si>
  <si>
    <t>林叶新</t>
  </si>
  <si>
    <t>1.Bridging strategy for the disruption of metro considering the reliability of transportation system: Metro and conventional bus network Reliability Engineering and System Safety
ISSN：0951-8320 A++ 2/6（除导师外第二署名） 45
2.Bicycle Crossing Design and Signal Control Optimization for the Symmetric Intersection INTERNATIONAL CONFERENCE ON TRANSPORTATION INFORMATION AND SAFETY
ISSN：ICTIS A 1/6 28</t>
  </si>
  <si>
    <t>1．学术会议活动：INTERNATIONAL CONFERENCE ON TRANSPORTATION INFORMATION AND SAFETY 发表并宣讲论文（9分）
2. 学科竞赛及科技活动获奖：
“华为杯”第十八届中国研究生数学建模竞赛三等奖（10分）
全国大学生英语作文大赛省级三等奖（7分）</t>
  </si>
  <si>
    <t>顾秋凡</t>
  </si>
  <si>
    <t>1.考虑时延的智能网联汽车混合交通流稳定性分析 控制与决策
1001-0920 A 学生一作/4 28-18
2.智能网联混合交通流队列稳定性解析方法综述 西南交通大学学报
0258-2724 A 学生一作/2 28
3.Fundamental diagram and stability of mixed traffic flow considering platoon size and intensity of connected automated vehicles Physica A: Statistical Mechanics and its Applications
0378-4371 A+ 学生二作/2 21</t>
  </si>
  <si>
    <t>1.专利授权：
（1）考虑多因素的智能网联混合交通流稳定性分析数值计算软件[简称：智能网联混合交通流稳定性分析软件]V1.0（10分）
（2）考虑智能网联车队规模和强度的混合交通流特性分析软件[简称：智能网联混合交通流特性分析软件]V1.0（10分）
2.学科竞赛及科技活动获奖：
（1）2021年第十八届五一数学建模竞赛三等奖（7分）
（2）“华为杯”第十八届中国研究生数学建模竞赛成功参与奖（5分）
（3）2021年全国大学生英语翻译大赛省级三等奖（7分）
（4）2022年第五届大学生计算机技能应用大赛优秀奖（4分）</t>
  </si>
  <si>
    <t>郑镕</t>
  </si>
  <si>
    <t>1.Nonlinear and threshold effects of built environment on e-scooter sharing ridership Journal of Transport Geography
ISSN :0966-6923 A+（JCR Q2） 1/6 49
2.The Difference between Customers and Subscribers in Boston Tourists Using Shared Bicycles under COVID-19: Trip Frequency and Its Determinants 2021 6th International Conference on Transportation Information and Safety (ICTIS)
ISBN:978-1-6654-9713-8 A 2/4 12</t>
  </si>
  <si>
    <t>1. 软件著作：洁行共享单车消毒人员指派系统V1.0（10分）
2. 软件著作：速通城际需求响应式公交规划与分析系统V1.0（10分）
3. 学术会议活动：
9th International Conference of Transportation and Space-time Economics Forum（TSTE 2021）展示论文（国际学术活动境内举办，未被会议录用，3分）
4. 第十四届“认证杯”数学中国数学建模网络挑战赛一等奖（省部级，15分）</t>
  </si>
  <si>
    <t>蒋浩然</t>
  </si>
  <si>
    <t>1.Integrated Schedule and Trajectory Optimization for Connected Automated Vehicles in a Conflict Zone IEEE Transactions on Intelligent Transportation Systems
（1524-9050） A++ 2/4 37.5
2.基于虚拟车队的自动交叉路口车辆时序优化模型 中国公路学报（1001-7372） A+ 1/3 49
3.CTM-based Traffic Signal Optimization of Mixed Traffic Flow with Connected Automated Vehicles and Human-driven Vehicles PHYSICA A（0378-4371） A+ 3/5 3.5
4.Virtual Platoon-based Vehicle Schedule Optimization Model for Autonomous Intersections TRANSPORTATION RESEARCH BOARD(TRB) A 1/3 28</t>
  </si>
  <si>
    <t>1. 全国研究生数学建模竞赛一等奖（30分）；
2. 软件著作权：智能网联汽车轨迹优化软件V1.0（2022SR0087681，除导师外第1署名）（10分）；  
3. 软件著作权：自动驾驶交叉口车辆时序优化软件V1.0（2022SR0087680，除导师外第1署名）（10分）；
4. 境外会议：2022年1月、美国、TRB Annual Meeting、已发表（18分）；</t>
  </si>
  <si>
    <t>陈水旺</t>
  </si>
  <si>
    <t>1.Simulation-optimization for station capacities, fleet size, and trip pricing of one-way electric carsharing systems Journal of Cleaner Production
(0959-6526) A++ 2/6 37.5
2.Demand-driven train timetabling for air and intercity high-speed rail synchronization service  Transportation letters: the international journal of transportation research
(1942-7867) A+ 2/6(除导师外一作) 49
3.Collaborative decision of passenger flow control and train timetable on a metro line considering nonlinear effects of congestion Transportation Research Board
(TRB) A 1/5 28
4.Demand-driven train timetables optimization for air and high-speed rail synchronization service Transportation Research Board
(TRB) A 1/5 28
5.An Improved Social Force Model Considering View Angle for Microscopic Pedestrian Simulation International Conference on Transportation Information and Safety
(ICTIS) A 2/5 10
6.A Modularized Event-driven Simulation for a Shared Electric Vehicle System that Takes into 7.Account Range Anxiety and Nonlinear Charging International Conference on Transportation Information and Safety
(ICTIS) A 2/6 10</t>
  </si>
  <si>
    <t>1、学术会议活动：TRB学术会议两次； 36分；
2、学科竞赛及科技活动获奖：华为杯研究生数学建模一等奖； 30分</t>
  </si>
  <si>
    <t>安文垚</t>
  </si>
  <si>
    <t>1.An Improved Social Force Model Considering View Angle for Microscopic Pedestrian Simulation International Conference on Transportation Information and Safety (ICTIS) A 1/5 28
2.Demand-driven train timetabling for air and intercity high-speed rail synchronization service Transportation Letters (1942-7867) A+ 3/6 3.5
3.Demand-driven train timetables optimization for air and high-speed rail synchronization service Transportation Research Board (TRB) A 2/5 10</t>
  </si>
  <si>
    <t>2022年5月，发明专利：一种行人轨迹仿真方法、装置、设备及可读存储介质（专利号：202210186377.5，除导师外第1署名）（30分）；
2021年12月：“华为杯”第十八届中国研究生数学建模竞赛三等奖（10分）。</t>
  </si>
  <si>
    <t>林亚兰</t>
  </si>
  <si>
    <t>1.Fuel consumption and traffic emissions evaluation of mixed traffic flow with connected automated vehicles at multiple traffic scenarios Journal of Advanced Transportation 0197-6729 A+ 2/4 17.5
2.Modeling and simulation of traffic congestion for mixed traffic flow with connected automated vehicles: a cell transmission model approach  Journal of Advanced Transportation 0197-6729 A+ 2/6 17.5</t>
  </si>
  <si>
    <t>1、计算机软件著作权：车辆轨迹所属车道区域划分软件V1.0.（单独署名）（10分）
2、计算机软件著作权：道路系统状态、平均速度、系统到达率计算软件V1.0.（单独署名）（10分）
3、2020年12月，亚太杯数学建模比赛二等奖（7分）
4、2021年12月，“华为杯”第十八届中国研究生数学建模竞赛三等奖（10分）
5、2022年7月，第三届全国大学生算法设计与编程挑战赛金奖（15分）
6、2022年7月，2022年全国大学生英语词汇挑战赛一等奖（15分）
7、2022年8月，2022年全国大学生英语语法挑战赛研究生组三等奖（7分）</t>
  </si>
  <si>
    <t>戴力源</t>
  </si>
  <si>
    <t>1.Optimization model for the freeway-exiting position decision problem of automated vehicles 
Transportation Research Part B+0191-2615 A++ 2/2 45
2.车联网环境下自动驾驶车辆车道选择决策模型 中国公路学报+1001-7372 A+ 2/2 21</t>
  </si>
  <si>
    <t>1.2020年亚太地区大学生数学建模竞赛一等奖
2.2022年第十九届五一数学建模竞赛二等奖</t>
  </si>
  <si>
    <t>汪雯文</t>
  </si>
  <si>
    <t>1.综合客运枢纽轨道交通系统运能匹配度研究 交通运输工程与信息学报1672-4747 B+ 1/2 15
2.基于改进三角模糊TOPSIS法的山地旅游轨道交通制式选择 综合运输1000-713X B+ 3/5 0.75</t>
  </si>
  <si>
    <t>1、发明专利：一种综合客运枢纽轨道交通系统的枢纽运能识别方法（202110122639.7除导师外第1署名）（25分）；  
2、实用新型专利：一种用于公铁联运的移动式集装箱（202120876284.6除导师外第2署名）（2分）；
3、2022年第十九届五一数学建模竞赛研究生组一等奖（15分）
4、2021年第三届全国高校计算机能力挑战赛一等奖（15分）
5、第一届全国高校商务翻译（英语）能力挑战赛二等奖（10分）</t>
  </si>
  <si>
    <t>宋嫣然</t>
  </si>
  <si>
    <t>2022年1月获2021年第十一届APMCM亚太地区大学生数学建模竞赛一等奖</t>
  </si>
  <si>
    <t>程驰尧</t>
  </si>
  <si>
    <t>1.基于多车型多行程的城市生活垃圾分类运输路径优化 安全与环境学报（1009-6094） A 除导师外一作/4 28
2.面向突发事件的粮食铁水联运网络抗毁性研究 安全与环境学报（1009-6094） A 除导师外一作/2 40
3.基于后向加边算法的城市轨道交通网络弹性优化研究 交通运输工程与信息学报
（1672-4747） B+ 一作/2 15</t>
  </si>
  <si>
    <t xml:space="preserve">学科竞赛及科技活动获奖：MathorCup全国高校数学建模挑战赛研究生组一等奖； </t>
  </si>
  <si>
    <t>秦梦瑶</t>
  </si>
  <si>
    <t>基于元胞自动机的高速铁路列车运行仿真研究 计算机仿真 A 1/2 28</t>
  </si>
  <si>
    <t>1、软件著作权：高速铁路列车运行仿真与能耗计算软件（2022SR0631359,第一署名，10分)
2、2021年6月：2021年五一数学建模竞赛三等奖（7分）；
3、2022年6月：2022年全国大学生英语作文大赛研究生组国家一等奖（15分）/2022年4月：2022年第三届全国高等院校数学能力挑战赛一等奖（15分）；</t>
  </si>
  <si>
    <t>肖磊</t>
  </si>
  <si>
    <t>交通排放暴露解析研究综述 综合运输
1000-713X B+ 1 15</t>
  </si>
  <si>
    <t>主持校基金1项（项目号：2021KCJS52）   +10
外观专利1项（专利号：2020308166603）   +10
软著1项（登记号：2021SR0086290）      +10
华为杯数学建模竞赛       国家级二等奖   +15
全国大学生英语翻译大赛   省级一等奖     +15
大学生计算机技能应用大奖省级一等奖     +15
2022世界交通运输会议（会议集已出版）   +0</t>
  </si>
  <si>
    <t>法慧妍</t>
  </si>
  <si>
    <t>基于WBS-RBS和IFWA算子的中欧班列多式联运安全风险评估 中国安全科学学报+1003-3033 A+ 1/3 70*0.7</t>
  </si>
  <si>
    <t>2021年12月，“华为杯”第十八届中国研究生数学建模竞赛成功参赛奖</t>
  </si>
  <si>
    <t>贺山成</t>
  </si>
  <si>
    <t>Research on the Traffic Strategy of Intermittent Bus Lane in Intelligent Network Environment
INTERNATIOAL CONFERENCE ON TRANSPORTATION INFORMATION AND SAFETY+ICTIS A 1/3</t>
  </si>
  <si>
    <t>1.发明专利：一种用于只能网联环境下的混合交通流通行方法1/5
2.华为杯数学建模竞赛       国家级二等奖</t>
  </si>
  <si>
    <t>侯康宁</t>
  </si>
  <si>
    <t>Automated Vehicle Platooning on Freeways: A Cooperative Control Approach Considering Longitudinal and Lateral Dynamics Transportation Research Board(TRB) A 1/4 28</t>
  </si>
  <si>
    <t>1、发明专利：一种匝道车辆汇流仿真方法、装置、设备及可读存储介质（CN114707364B除导师外第1署名）（25分）
2、发明专利：一种车辆换道方法、装置、设备及可读存储介质（CN113515038B除导师外第1署名）（25分）
3、发明专利：一种行驶轨迹的优化方法、装置、设备及可读存储介质（CN112762952B除导师外第2署名）（10分）
4、软著：面向高速公路混合交通流的自动车运行控制与仿真系统[简称：TrafficSim] V1.0（2022SR0855077 除导师外第一署名）（5分）
5、软著：面向车联网环境的交通信号控制硬件在环仿真系统1.0（2022SR0150161 除导师外第4署名）（1分）
6、境外会议：2022年1月，TRB2022，墙报展示，Automated Vehicle Platooning on Freeways: A Cooperative Control Approach Considering Longitudinal and Lateral Dynamics（24分）
7、2022年第五届大学生计算机技能应用大赛一等奖（15分）
8、2022年第三届全国高等院校数学能力挑战赛优秀奖（4分）
9、2021年“华为杯”第十八届中国研究生数学建模竞赛二等奖（15分）</t>
  </si>
  <si>
    <t>方旭峰</t>
  </si>
  <si>
    <t>Three-level multimodal transportation network for cross-regional emergency resources dispatch under demand and route reliability
Reliability Engineering and System Safety，0951-8320A++ 2/6105（除导师外一作）</t>
  </si>
  <si>
    <t>1. 在 境 内 国 际 会 议 The Fourth International Conference on Smart Vehicular Technology, Transportation, Communication and Applications 分会场宣读未被录用的论文，2.25 分；
2. 2021 年第四届中青杯全国大学生数学建模竞赛研究生组一等奖，15 分</t>
  </si>
  <si>
    <t>陈贞柒</t>
  </si>
  <si>
    <t>Characteristics of Train–Pedestrian Collisions in Southwest China, 2011–2020 INTERNATIONAL JOURNAL OF ENVIRONMENTAL RESEARCH AND PUBLIC 
HEALTH+1660-4601 A++ 2/6 105</t>
  </si>
  <si>
    <t>2021参加境外会议INTERNATIONAL CONFERENCE ONHUMAN-COMPUTER INTERACTION（HCII2021），会议中发表论文一篇，并在会议分会场做报告。</t>
  </si>
  <si>
    <t>鲁晓倩</t>
  </si>
  <si>
    <t>1.Expected Length of the Shortest Path of the Traveling Salesman Problem in 3D Space Journal of Advanced Transportation
0197-6729 A+ 2/6
（除导师外一作） 49
2.The impact of COVID-19 on subway passenger flow in Chicago: A study of spatial variation of influencing factors International Conference on Transportation Information and Safety A 2/4 10</t>
  </si>
  <si>
    <t>软件著作权：畅游京张高铁沿线旅游系统V1.0(2022SR0959779,单独署名)（10）；第十四届“认证杯”数学中国数学建模网络挑战赛一等奖（15）；
2021年全国大学生数据统计与分析竞赛二等奖（10）</t>
  </si>
  <si>
    <t>王园顺</t>
  </si>
  <si>
    <t>1.Spatio temporal Distribution Characteristics of the Cooperation Between Logistics Industry and Economy in Southwest China International Journal of Computational Intelligence Systems 1875-6891 A 1/2 28
2.The Co evolution of the Regional Logistics Network in the Chengdu–Chongqing Region Based on Node Attraction International Journal of Computational Intelligence Systems 1875-6891 A 1/4 28</t>
  </si>
  <si>
    <t>1.“华为杯”第十八届中国研究生数学建模竞赛成功参与奖。</t>
  </si>
  <si>
    <t>陈国强</t>
  </si>
  <si>
    <t>1.基于高德地图API的路段车速预测研究 西华大学学报（自然科学版）+1673-159X/CN 51-1686/N C 1/3 3.5
2.基于Wells-Riley模型的公交车辆内部COVID-19传播及防控研究 公路交通科技+50-1135U/CN
1009-6477/N A 1/5 28
3.Multi-Agent Transmission Model of COVID-19 Virus in Public Transport TRB A 1/6 28</t>
  </si>
  <si>
    <t>1、发明专利：一种针对公交车辆内部的新型冠状病毒感染情况评估方法（202110938892.X，除导师外第1署名）受理（2分）；
2、国际境内会议：2021年6月、西安、新冠病毒在公交车辆内的多智能体传播模型，张贴海报报告（4.5分）；
3、国际境外会议：2022年1月11日、华盛顿、Multi-Agent Transmission Model of COVID-19 in Coach Bus，录用（18分）；
4、2021年12月：2021年“华为杯”第十八届中国研究生数学建模竞赛二等奖（15分）；
5、2022年6月1日，参编
《传染性疫情下客流运动规律建模与多态场景的管控技术研究》（4分）；</t>
  </si>
  <si>
    <t>杜倩</t>
  </si>
  <si>
    <t>1.Risk assessment on multimodal transport network based on quality function deployment INTERNATIONAL JOURNAL OF INTELLIGENT SYSTEMS+0884-8173 A++ 3/4 7.5
2.A method to improve the  resilience of multimodal transport network: Location selection strategy  of emergency rescue facilities Computers &amp; Industrial Engineering + 0360-8352 A++ 2/3（导师三作） 45
3.基于AHP的多式联运网络节点安全评价 安全与环境学报+1009-6094 A 2/2（导师一作） 40</t>
  </si>
  <si>
    <t>2022年7月，获第十四届“中国电机工程学会杯”全国大学生电工数学建模竞赛一等奖（15分）；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</si>
</sst>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B17" workbookViewId="0">
      <selection activeCell="G17" sqref="G17"/>
    </sheetView>
  </sheetViews>
  <sheetFormatPr defaultColWidth="9" defaultRowHeight="14"/>
  <cols>
    <col min="1" max="1" width="7.10833333333333" style="2" customWidth="1"/>
    <col min="2" max="2" width="15.6666666666667" style="2" customWidth="1"/>
    <col min="3" max="3" width="7.44166666666667" style="2" customWidth="1"/>
    <col min="4" max="4" width="15.2166666666667" style="2" customWidth="1"/>
    <col min="5" max="5" width="12.5583333333333" style="2" customWidth="1"/>
    <col min="6" max="6" width="16.5583333333333" style="2" customWidth="1"/>
    <col min="7" max="7" width="39" style="2" customWidth="1"/>
    <col min="8" max="8" width="7.88333333333333" style="2" customWidth="1"/>
    <col min="9" max="9" width="32.5833333333333" style="2" customWidth="1"/>
    <col min="10" max="10" width="6.55833333333333" style="2" customWidth="1"/>
    <col min="11" max="11" width="15" style="2" customWidth="1"/>
    <col min="12" max="12" width="14.1083333333333" style="2" customWidth="1"/>
    <col min="13" max="13" width="10.775" style="2" customWidth="1"/>
    <col min="14" max="14" width="10.5583333333333" style="2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  <c r="I1" s="5"/>
      <c r="J1" s="6"/>
      <c r="K1" s="3" t="s">
        <v>7</v>
      </c>
      <c r="L1" s="3" t="s">
        <v>8</v>
      </c>
      <c r="M1" s="3" t="s">
        <v>9</v>
      </c>
      <c r="N1" s="3" t="s">
        <v>10</v>
      </c>
    </row>
    <row r="2" spans="1:14">
      <c r="A2" s="3"/>
      <c r="B2" s="3"/>
      <c r="C2" s="3"/>
      <c r="D2" s="3"/>
      <c r="E2" s="3"/>
      <c r="F2" s="3"/>
      <c r="G2" s="3" t="s">
        <v>11</v>
      </c>
      <c r="H2" s="3" t="s">
        <v>12</v>
      </c>
      <c r="I2" s="3" t="s">
        <v>13</v>
      </c>
      <c r="J2" s="3" t="s">
        <v>12</v>
      </c>
      <c r="K2" s="3"/>
      <c r="L2" s="3"/>
      <c r="M2" s="3"/>
      <c r="N2" s="3"/>
    </row>
    <row r="3" ht="210" spans="1:13">
      <c r="A3" s="2">
        <v>1</v>
      </c>
      <c r="B3" s="2">
        <v>2020211220</v>
      </c>
      <c r="C3" s="2" t="s">
        <v>14</v>
      </c>
      <c r="D3" s="2">
        <v>18784414570</v>
      </c>
      <c r="E3" s="2">
        <v>83.32</v>
      </c>
      <c r="F3" s="2">
        <f>E3*0.25</f>
        <v>20.83</v>
      </c>
      <c r="G3" s="2" t="s">
        <v>15</v>
      </c>
      <c r="H3" s="2">
        <v>107</v>
      </c>
      <c r="I3" s="2" t="s">
        <v>16</v>
      </c>
      <c r="J3" s="2">
        <v>28</v>
      </c>
      <c r="K3" s="2">
        <f>J3+H3</f>
        <v>135</v>
      </c>
      <c r="L3" s="2">
        <f>K3*0.75</f>
        <v>101.25</v>
      </c>
      <c r="M3" s="2">
        <f>L3+F3</f>
        <v>122.08</v>
      </c>
    </row>
    <row r="4" ht="56" spans="1:13">
      <c r="A4" s="2">
        <v>2</v>
      </c>
      <c r="B4" s="2">
        <v>2021200829</v>
      </c>
      <c r="C4" s="2" t="s">
        <v>17</v>
      </c>
      <c r="D4" s="2">
        <v>13228192907</v>
      </c>
      <c r="E4" s="2">
        <v>85.2</v>
      </c>
      <c r="F4" s="2">
        <f t="shared" ref="F4:F28" si="0">E4*0.25</f>
        <v>21.3</v>
      </c>
      <c r="G4" s="2" t="s">
        <v>18</v>
      </c>
      <c r="H4" s="2">
        <v>0</v>
      </c>
      <c r="I4" s="2" t="s">
        <v>19</v>
      </c>
      <c r="J4" s="2">
        <v>15</v>
      </c>
      <c r="K4" s="2">
        <f t="shared" ref="K4:K28" si="1">J4+H4</f>
        <v>15</v>
      </c>
      <c r="L4" s="2">
        <f t="shared" ref="L4:L28" si="2">K4*0.75</f>
        <v>11.25</v>
      </c>
      <c r="M4" s="2">
        <f t="shared" ref="M4:M28" si="3">L4+F4</f>
        <v>32.55</v>
      </c>
    </row>
    <row r="5" ht="70" spans="1:13">
      <c r="A5" s="2">
        <v>3</v>
      </c>
      <c r="B5" s="2">
        <v>2021200833</v>
      </c>
      <c r="C5" s="2" t="s">
        <v>20</v>
      </c>
      <c r="D5" s="2">
        <v>13541520256</v>
      </c>
      <c r="E5" s="2">
        <v>87.2</v>
      </c>
      <c r="F5" s="2">
        <f t="shared" si="0"/>
        <v>21.8</v>
      </c>
      <c r="G5" s="2" t="s">
        <v>21</v>
      </c>
      <c r="H5" s="2">
        <v>49</v>
      </c>
      <c r="I5" s="2" t="s">
        <v>22</v>
      </c>
      <c r="J5" s="2">
        <v>10</v>
      </c>
      <c r="K5" s="2">
        <f t="shared" si="1"/>
        <v>59</v>
      </c>
      <c r="L5" s="2">
        <f t="shared" si="2"/>
        <v>44.25</v>
      </c>
      <c r="M5" s="2">
        <f t="shared" si="3"/>
        <v>66.05</v>
      </c>
    </row>
    <row r="6" ht="98" spans="1:13">
      <c r="A6" s="2">
        <v>4</v>
      </c>
      <c r="B6" s="2">
        <v>2020200765</v>
      </c>
      <c r="C6" s="2" t="s">
        <v>23</v>
      </c>
      <c r="D6" s="2">
        <v>15528018231</v>
      </c>
      <c r="E6" s="2">
        <v>84.8</v>
      </c>
      <c r="F6" s="2">
        <f t="shared" si="0"/>
        <v>21.2</v>
      </c>
      <c r="G6" s="1" t="s">
        <v>24</v>
      </c>
      <c r="H6" s="2">
        <v>28</v>
      </c>
      <c r="I6" s="1" t="s">
        <v>25</v>
      </c>
      <c r="J6" s="2">
        <v>45</v>
      </c>
      <c r="K6" s="2">
        <f t="shared" si="1"/>
        <v>73</v>
      </c>
      <c r="L6" s="2">
        <f t="shared" si="2"/>
        <v>54.75</v>
      </c>
      <c r="M6" s="2">
        <f t="shared" si="3"/>
        <v>75.95</v>
      </c>
    </row>
    <row r="7" ht="154" spans="1:13">
      <c r="A7" s="2">
        <v>5</v>
      </c>
      <c r="B7" s="2">
        <v>2020200825</v>
      </c>
      <c r="C7" s="2" t="s">
        <v>26</v>
      </c>
      <c r="D7" s="2">
        <v>15328628662</v>
      </c>
      <c r="E7" s="2">
        <v>86.79</v>
      </c>
      <c r="F7" s="2">
        <f t="shared" si="0"/>
        <v>21.6975</v>
      </c>
      <c r="G7" s="2" t="s">
        <v>27</v>
      </c>
      <c r="H7" s="2">
        <v>73</v>
      </c>
      <c r="I7" s="2" t="s">
        <v>28</v>
      </c>
      <c r="J7" s="2">
        <v>26</v>
      </c>
      <c r="K7" s="2">
        <f t="shared" si="1"/>
        <v>99</v>
      </c>
      <c r="L7" s="2">
        <f t="shared" si="2"/>
        <v>74.25</v>
      </c>
      <c r="M7" s="2">
        <f t="shared" si="3"/>
        <v>95.9475</v>
      </c>
    </row>
    <row r="8" ht="252" spans="1:13">
      <c r="A8" s="2">
        <v>6</v>
      </c>
      <c r="B8" s="2">
        <v>2020211358</v>
      </c>
      <c r="C8" s="2" t="s">
        <v>29</v>
      </c>
      <c r="D8" s="2">
        <v>18851322596</v>
      </c>
      <c r="E8" s="2">
        <v>87.31</v>
      </c>
      <c r="F8" s="2">
        <f t="shared" si="0"/>
        <v>21.8275</v>
      </c>
      <c r="G8" s="1" t="s">
        <v>30</v>
      </c>
      <c r="H8" s="2">
        <v>59</v>
      </c>
      <c r="I8" s="2" t="s">
        <v>31</v>
      </c>
      <c r="J8" s="2">
        <v>34</v>
      </c>
      <c r="K8" s="2">
        <f t="shared" si="1"/>
        <v>93</v>
      </c>
      <c r="L8" s="2">
        <f t="shared" si="2"/>
        <v>69.75</v>
      </c>
      <c r="M8" s="2">
        <f t="shared" si="3"/>
        <v>91.5775</v>
      </c>
    </row>
    <row r="9" ht="168" spans="1:13">
      <c r="A9" s="2">
        <v>7</v>
      </c>
      <c r="B9" s="2">
        <v>2020200794</v>
      </c>
      <c r="C9" s="2" t="s">
        <v>32</v>
      </c>
      <c r="D9" s="2">
        <v>15528010369</v>
      </c>
      <c r="E9" s="2">
        <v>91.32</v>
      </c>
      <c r="F9" s="2">
        <f t="shared" si="0"/>
        <v>22.83</v>
      </c>
      <c r="G9" s="1" t="s">
        <v>33</v>
      </c>
      <c r="H9" s="2">
        <v>61</v>
      </c>
      <c r="I9" s="2" t="s">
        <v>34</v>
      </c>
      <c r="J9" s="2">
        <v>38</v>
      </c>
      <c r="K9" s="2">
        <f t="shared" si="1"/>
        <v>99</v>
      </c>
      <c r="L9" s="2">
        <f t="shared" si="2"/>
        <v>74.25</v>
      </c>
      <c r="M9" s="2">
        <f t="shared" si="3"/>
        <v>97.08</v>
      </c>
    </row>
    <row r="10" ht="210" spans="1:13">
      <c r="A10" s="2">
        <v>8</v>
      </c>
      <c r="B10" s="2">
        <v>2020200824</v>
      </c>
      <c r="C10" s="2" t="s">
        <v>35</v>
      </c>
      <c r="D10" s="2">
        <v>15528037391</v>
      </c>
      <c r="E10" s="2">
        <v>90.88</v>
      </c>
      <c r="F10" s="2">
        <f t="shared" si="0"/>
        <v>22.72</v>
      </c>
      <c r="G10" s="2" t="s">
        <v>36</v>
      </c>
      <c r="H10" s="2">
        <v>118</v>
      </c>
      <c r="I10" s="2" t="s">
        <v>37</v>
      </c>
      <c r="J10" s="2">
        <v>68</v>
      </c>
      <c r="K10" s="2">
        <f t="shared" si="1"/>
        <v>186</v>
      </c>
      <c r="L10" s="2">
        <f t="shared" si="2"/>
        <v>139.5</v>
      </c>
      <c r="M10" s="2">
        <f t="shared" si="3"/>
        <v>162.22</v>
      </c>
    </row>
    <row r="11" ht="409.5" spans="1:13">
      <c r="A11" s="2">
        <v>9</v>
      </c>
      <c r="B11" s="2">
        <v>2020200832</v>
      </c>
      <c r="C11" s="2" t="s">
        <v>38</v>
      </c>
      <c r="D11" s="2">
        <v>15528019363</v>
      </c>
      <c r="E11" s="2">
        <v>89.87</v>
      </c>
      <c r="F11" s="2">
        <f t="shared" si="0"/>
        <v>22.4675</v>
      </c>
      <c r="G11" s="2" t="s">
        <v>39</v>
      </c>
      <c r="H11" s="2">
        <v>162.5</v>
      </c>
      <c r="I11" s="2" t="s">
        <v>40</v>
      </c>
      <c r="J11" s="2">
        <v>66</v>
      </c>
      <c r="K11" s="2">
        <f t="shared" si="1"/>
        <v>228.5</v>
      </c>
      <c r="L11" s="2">
        <f t="shared" si="2"/>
        <v>171.375</v>
      </c>
      <c r="M11" s="2">
        <f t="shared" si="3"/>
        <v>193.8425</v>
      </c>
    </row>
    <row r="12" ht="168" spans="1:13">
      <c r="A12" s="2">
        <v>10</v>
      </c>
      <c r="B12" s="2">
        <v>2020211214</v>
      </c>
      <c r="C12" s="2" t="s">
        <v>41</v>
      </c>
      <c r="D12" s="2">
        <v>15398623373</v>
      </c>
      <c r="E12" s="2">
        <v>87.2</v>
      </c>
      <c r="F12" s="2">
        <f t="shared" si="0"/>
        <v>21.8</v>
      </c>
      <c r="G12" s="2" t="s">
        <v>42</v>
      </c>
      <c r="H12" s="2">
        <v>41.5</v>
      </c>
      <c r="I12" s="2" t="s">
        <v>43</v>
      </c>
      <c r="J12" s="2">
        <v>10</v>
      </c>
      <c r="K12" s="2">
        <f t="shared" si="1"/>
        <v>51.5</v>
      </c>
      <c r="L12" s="2">
        <f t="shared" si="2"/>
        <v>38.625</v>
      </c>
      <c r="M12" s="2">
        <f t="shared" si="3"/>
        <v>60.425</v>
      </c>
    </row>
    <row r="13" ht="409" customHeight="1" spans="1:13">
      <c r="A13" s="2">
        <v>11</v>
      </c>
      <c r="B13" s="2">
        <v>2020211226</v>
      </c>
      <c r="C13" s="2" t="s">
        <v>44</v>
      </c>
      <c r="D13" s="2">
        <v>13684125208</v>
      </c>
      <c r="E13" s="2">
        <v>85.72</v>
      </c>
      <c r="F13" s="2">
        <f t="shared" si="0"/>
        <v>21.43</v>
      </c>
      <c r="G13" s="2" t="s">
        <v>45</v>
      </c>
      <c r="H13" s="2">
        <v>35</v>
      </c>
      <c r="I13" s="2" t="s">
        <v>46</v>
      </c>
      <c r="J13" s="2">
        <v>45</v>
      </c>
      <c r="K13" s="2">
        <f t="shared" si="1"/>
        <v>80</v>
      </c>
      <c r="L13" s="2">
        <f t="shared" si="2"/>
        <v>60</v>
      </c>
      <c r="M13" s="2">
        <f t="shared" si="3"/>
        <v>81.43</v>
      </c>
    </row>
    <row r="14" s="1" customFormat="1" ht="98" spans="1:13">
      <c r="A14" s="1">
        <v>12</v>
      </c>
      <c r="B14" s="1">
        <v>2020200754</v>
      </c>
      <c r="C14" s="1" t="s">
        <v>47</v>
      </c>
      <c r="D14" s="1">
        <v>18860874568</v>
      </c>
      <c r="E14" s="1">
        <v>85.83</v>
      </c>
      <c r="F14" s="1">
        <f t="shared" si="0"/>
        <v>21.4575</v>
      </c>
      <c r="G14" s="1" t="s">
        <v>48</v>
      </c>
      <c r="H14" s="1">
        <v>66</v>
      </c>
      <c r="I14" s="1" t="s">
        <v>49</v>
      </c>
      <c r="J14" s="1">
        <v>10</v>
      </c>
      <c r="K14" s="1">
        <f t="shared" si="1"/>
        <v>76</v>
      </c>
      <c r="L14" s="1">
        <f t="shared" si="2"/>
        <v>57</v>
      </c>
      <c r="M14" s="1">
        <f t="shared" si="3"/>
        <v>78.4575</v>
      </c>
    </row>
    <row r="15" ht="182" spans="1:13">
      <c r="A15" s="2">
        <v>13</v>
      </c>
      <c r="B15" s="2">
        <v>2020200796</v>
      </c>
      <c r="C15" s="2" t="s">
        <v>50</v>
      </c>
      <c r="D15" s="2">
        <v>17844683882</v>
      </c>
      <c r="E15" s="2">
        <v>85.12</v>
      </c>
      <c r="F15" s="2">
        <f t="shared" si="0"/>
        <v>21.28</v>
      </c>
      <c r="G15" s="2" t="s">
        <v>51</v>
      </c>
      <c r="H15" s="2">
        <v>15.75</v>
      </c>
      <c r="I15" s="1" t="s">
        <v>52</v>
      </c>
      <c r="J15" s="2">
        <v>57</v>
      </c>
      <c r="K15" s="2">
        <f t="shared" si="1"/>
        <v>72.75</v>
      </c>
      <c r="L15" s="2">
        <f t="shared" si="2"/>
        <v>54.5625</v>
      </c>
      <c r="M15" s="2">
        <f t="shared" si="3"/>
        <v>75.8425</v>
      </c>
    </row>
    <row r="16" ht="28" spans="1:13">
      <c r="A16" s="2">
        <v>14</v>
      </c>
      <c r="B16" s="2">
        <v>2021200783</v>
      </c>
      <c r="C16" s="2" t="s">
        <v>53</v>
      </c>
      <c r="D16" s="2">
        <v>15049207158</v>
      </c>
      <c r="E16" s="2">
        <v>90.9</v>
      </c>
      <c r="F16" s="2">
        <f t="shared" si="0"/>
        <v>22.725</v>
      </c>
      <c r="I16" s="2" t="s">
        <v>54</v>
      </c>
      <c r="J16" s="2">
        <v>10</v>
      </c>
      <c r="K16" s="2">
        <f t="shared" si="1"/>
        <v>10</v>
      </c>
      <c r="L16" s="2">
        <f t="shared" si="2"/>
        <v>7.5</v>
      </c>
      <c r="M16" s="2">
        <f t="shared" si="3"/>
        <v>30.225</v>
      </c>
    </row>
    <row r="17" ht="126" spans="1:13">
      <c r="A17" s="2">
        <v>15</v>
      </c>
      <c r="B17" s="2">
        <v>2020200819</v>
      </c>
      <c r="C17" s="2" t="s">
        <v>55</v>
      </c>
      <c r="D17" s="2">
        <v>18382047921</v>
      </c>
      <c r="E17" s="2">
        <v>87.24</v>
      </c>
      <c r="F17" s="2">
        <f t="shared" si="0"/>
        <v>21.81</v>
      </c>
      <c r="G17" s="2" t="s">
        <v>56</v>
      </c>
      <c r="H17" s="2">
        <v>83</v>
      </c>
      <c r="I17" s="2" t="s">
        <v>57</v>
      </c>
      <c r="J17" s="2">
        <v>15</v>
      </c>
      <c r="K17" s="2">
        <f t="shared" si="1"/>
        <v>98</v>
      </c>
      <c r="L17" s="2">
        <f t="shared" si="2"/>
        <v>73.5</v>
      </c>
      <c r="M17" s="2">
        <f t="shared" si="3"/>
        <v>95.31</v>
      </c>
    </row>
    <row r="18" ht="126" spans="1:13">
      <c r="A18" s="2">
        <v>16</v>
      </c>
      <c r="B18" s="2">
        <v>2020211377</v>
      </c>
      <c r="C18" s="2" t="s">
        <v>58</v>
      </c>
      <c r="D18" s="2">
        <v>18200129770</v>
      </c>
      <c r="E18" s="2">
        <v>89.84</v>
      </c>
      <c r="F18" s="2">
        <f t="shared" si="0"/>
        <v>22.46</v>
      </c>
      <c r="G18" s="2" t="s">
        <v>59</v>
      </c>
      <c r="H18" s="2">
        <v>28</v>
      </c>
      <c r="I18" s="2" t="s">
        <v>60</v>
      </c>
      <c r="J18" s="2">
        <v>32</v>
      </c>
      <c r="K18" s="2">
        <f t="shared" si="1"/>
        <v>60</v>
      </c>
      <c r="L18" s="2">
        <f t="shared" si="2"/>
        <v>45</v>
      </c>
      <c r="M18" s="2">
        <f t="shared" si="3"/>
        <v>67.46</v>
      </c>
    </row>
    <row r="19" ht="196" spans="1:13">
      <c r="A19" s="2">
        <v>17</v>
      </c>
      <c r="B19" s="2">
        <v>2020211349</v>
      </c>
      <c r="C19" s="2" t="s">
        <v>61</v>
      </c>
      <c r="D19" s="2">
        <v>15282199687</v>
      </c>
      <c r="E19" s="2">
        <v>86.95</v>
      </c>
      <c r="F19" s="2">
        <f t="shared" si="0"/>
        <v>21.7375</v>
      </c>
      <c r="G19" s="2" t="s">
        <v>62</v>
      </c>
      <c r="H19" s="2">
        <v>15</v>
      </c>
      <c r="I19" s="1" t="s">
        <v>63</v>
      </c>
      <c r="J19" s="2">
        <v>60</v>
      </c>
      <c r="K19" s="2">
        <f t="shared" si="1"/>
        <v>75</v>
      </c>
      <c r="L19" s="2">
        <f t="shared" si="2"/>
        <v>56.25</v>
      </c>
      <c r="M19" s="2">
        <f t="shared" si="3"/>
        <v>77.9875</v>
      </c>
    </row>
    <row r="20" ht="42" spans="1:13">
      <c r="A20" s="2">
        <v>18</v>
      </c>
      <c r="B20" s="2">
        <v>2021211376</v>
      </c>
      <c r="C20" s="2" t="s">
        <v>64</v>
      </c>
      <c r="D20" s="2">
        <v>15528379096</v>
      </c>
      <c r="E20" s="2">
        <v>90.21</v>
      </c>
      <c r="F20" s="2">
        <f t="shared" si="0"/>
        <v>22.5525</v>
      </c>
      <c r="G20" s="2" t="s">
        <v>65</v>
      </c>
      <c r="H20" s="2">
        <v>49</v>
      </c>
      <c r="I20" s="2" t="s">
        <v>66</v>
      </c>
      <c r="J20" s="2">
        <v>5</v>
      </c>
      <c r="K20" s="2">
        <f t="shared" si="1"/>
        <v>54</v>
      </c>
      <c r="L20" s="2">
        <f t="shared" si="2"/>
        <v>40.5</v>
      </c>
      <c r="M20" s="2">
        <f t="shared" si="3"/>
        <v>63.0525</v>
      </c>
    </row>
    <row r="21" ht="70" spans="1:13">
      <c r="A21" s="2">
        <v>19</v>
      </c>
      <c r="B21" s="2">
        <v>2021211377</v>
      </c>
      <c r="C21" s="2" t="s">
        <v>67</v>
      </c>
      <c r="D21" s="2">
        <v>15882077262</v>
      </c>
      <c r="E21" s="2">
        <v>89.25</v>
      </c>
      <c r="F21" s="2">
        <f t="shared" si="0"/>
        <v>22.3125</v>
      </c>
      <c r="G21" s="2" t="s">
        <v>68</v>
      </c>
      <c r="H21" s="2">
        <v>28</v>
      </c>
      <c r="I21" s="2" t="s">
        <v>69</v>
      </c>
      <c r="J21" s="2">
        <v>40</v>
      </c>
      <c r="K21" s="2">
        <f t="shared" si="1"/>
        <v>68</v>
      </c>
      <c r="L21" s="2">
        <f t="shared" si="2"/>
        <v>51</v>
      </c>
      <c r="M21" s="2">
        <f t="shared" si="3"/>
        <v>73.3125</v>
      </c>
    </row>
    <row r="22" ht="409.5" spans="1:13">
      <c r="A22" s="2">
        <v>20</v>
      </c>
      <c r="B22" s="2">
        <v>2020211225</v>
      </c>
      <c r="C22" s="2" t="s">
        <v>70</v>
      </c>
      <c r="D22" s="2">
        <v>15856275866</v>
      </c>
      <c r="E22" s="2">
        <v>86.65</v>
      </c>
      <c r="F22" s="2">
        <f t="shared" si="0"/>
        <v>21.6625</v>
      </c>
      <c r="G22" s="2" t="s">
        <v>71</v>
      </c>
      <c r="H22" s="2">
        <v>28</v>
      </c>
      <c r="I22" s="2" t="s">
        <v>72</v>
      </c>
      <c r="J22" s="2">
        <v>124</v>
      </c>
      <c r="K22" s="2">
        <f t="shared" si="1"/>
        <v>152</v>
      </c>
      <c r="L22" s="2">
        <f t="shared" si="2"/>
        <v>114</v>
      </c>
      <c r="M22" s="2">
        <f t="shared" si="3"/>
        <v>135.6625</v>
      </c>
    </row>
    <row r="23" ht="98" spans="1:13">
      <c r="A23" s="2">
        <v>21</v>
      </c>
      <c r="B23" s="2">
        <v>2020200777</v>
      </c>
      <c r="C23" s="2" t="s">
        <v>73</v>
      </c>
      <c r="D23" s="2">
        <v>13372528619</v>
      </c>
      <c r="E23" s="2">
        <v>89.12</v>
      </c>
      <c r="F23" s="2">
        <f t="shared" si="0"/>
        <v>22.28</v>
      </c>
      <c r="G23" s="2" t="s">
        <v>74</v>
      </c>
      <c r="H23" s="2">
        <v>105</v>
      </c>
      <c r="I23" s="2" t="s">
        <v>75</v>
      </c>
      <c r="J23" s="2">
        <v>17.25</v>
      </c>
      <c r="K23" s="2">
        <f t="shared" si="1"/>
        <v>122.25</v>
      </c>
      <c r="L23" s="2">
        <f t="shared" si="2"/>
        <v>91.6875</v>
      </c>
      <c r="M23" s="2">
        <f t="shared" si="3"/>
        <v>113.9675</v>
      </c>
    </row>
    <row r="24" ht="70" spans="1:13">
      <c r="A24" s="2">
        <v>22</v>
      </c>
      <c r="B24" s="2">
        <v>2020211205</v>
      </c>
      <c r="C24" s="2" t="s">
        <v>76</v>
      </c>
      <c r="D24" s="2">
        <v>18351806027</v>
      </c>
      <c r="E24" s="2">
        <v>81.83</v>
      </c>
      <c r="F24" s="2">
        <f t="shared" si="0"/>
        <v>20.4575</v>
      </c>
      <c r="G24" s="2" t="s">
        <v>77</v>
      </c>
      <c r="H24" s="2">
        <v>105</v>
      </c>
      <c r="I24" s="2" t="s">
        <v>78</v>
      </c>
      <c r="J24" s="2">
        <v>18</v>
      </c>
      <c r="K24" s="2">
        <f t="shared" si="1"/>
        <v>123</v>
      </c>
      <c r="L24" s="2">
        <f t="shared" si="2"/>
        <v>92.25</v>
      </c>
      <c r="M24" s="2">
        <f t="shared" si="3"/>
        <v>112.7075</v>
      </c>
    </row>
    <row r="25" ht="126" spans="1:13">
      <c r="A25" s="2">
        <v>23</v>
      </c>
      <c r="B25" s="2">
        <v>2020200740</v>
      </c>
      <c r="C25" s="2" t="s">
        <v>79</v>
      </c>
      <c r="D25" s="2">
        <v>17882278832</v>
      </c>
      <c r="E25" s="2">
        <v>90.51</v>
      </c>
      <c r="F25" s="2">
        <f t="shared" si="0"/>
        <v>22.6275</v>
      </c>
      <c r="G25" s="2" t="s">
        <v>80</v>
      </c>
      <c r="H25" s="2">
        <v>59</v>
      </c>
      <c r="I25" s="2" t="s">
        <v>81</v>
      </c>
      <c r="J25" s="2">
        <v>35</v>
      </c>
      <c r="K25" s="2">
        <f t="shared" si="1"/>
        <v>94</v>
      </c>
      <c r="L25" s="2">
        <f t="shared" si="2"/>
        <v>70.5</v>
      </c>
      <c r="M25" s="2">
        <f t="shared" si="3"/>
        <v>93.1275</v>
      </c>
    </row>
    <row r="26" ht="140" spans="1:13">
      <c r="A26" s="2">
        <v>24</v>
      </c>
      <c r="B26" s="2">
        <v>2021200818</v>
      </c>
      <c r="C26" s="2" t="s">
        <v>82</v>
      </c>
      <c r="D26" s="2">
        <v>13258321858</v>
      </c>
      <c r="E26" s="2">
        <v>88.5</v>
      </c>
      <c r="F26" s="2">
        <f t="shared" si="0"/>
        <v>22.125</v>
      </c>
      <c r="G26" s="2" t="s">
        <v>83</v>
      </c>
      <c r="H26" s="2">
        <v>56</v>
      </c>
      <c r="I26" s="2" t="s">
        <v>84</v>
      </c>
      <c r="J26" s="2">
        <v>5</v>
      </c>
      <c r="K26" s="2">
        <f t="shared" si="1"/>
        <v>61</v>
      </c>
      <c r="L26" s="2">
        <f t="shared" si="2"/>
        <v>45.75</v>
      </c>
      <c r="M26" s="2">
        <f t="shared" si="3"/>
        <v>67.875</v>
      </c>
    </row>
    <row r="27" ht="238" spans="1:13">
      <c r="A27" s="2">
        <v>25</v>
      </c>
      <c r="B27" s="2">
        <v>2020211400</v>
      </c>
      <c r="C27" s="2" t="s">
        <v>85</v>
      </c>
      <c r="D27" s="2">
        <v>13458873575</v>
      </c>
      <c r="E27" s="2">
        <v>86.59</v>
      </c>
      <c r="F27" s="2">
        <f t="shared" si="0"/>
        <v>21.6475</v>
      </c>
      <c r="G27" s="2" t="s">
        <v>86</v>
      </c>
      <c r="H27" s="2">
        <v>59.5</v>
      </c>
      <c r="I27" s="2" t="s">
        <v>87</v>
      </c>
      <c r="J27" s="2">
        <v>43.5</v>
      </c>
      <c r="K27" s="2">
        <f t="shared" si="1"/>
        <v>103</v>
      </c>
      <c r="L27" s="2">
        <f t="shared" si="2"/>
        <v>77.25</v>
      </c>
      <c r="M27" s="2">
        <f t="shared" si="3"/>
        <v>98.8975</v>
      </c>
    </row>
    <row r="28" ht="154" spans="1:13">
      <c r="A28" s="2">
        <v>26</v>
      </c>
      <c r="B28" s="2">
        <v>2020211424</v>
      </c>
      <c r="C28" s="2" t="s">
        <v>88</v>
      </c>
      <c r="D28" s="2">
        <v>15528025909</v>
      </c>
      <c r="E28" s="2">
        <v>87.47</v>
      </c>
      <c r="F28" s="2">
        <f t="shared" si="0"/>
        <v>21.8675</v>
      </c>
      <c r="G28" s="2" t="s">
        <v>89</v>
      </c>
      <c r="H28" s="2">
        <v>92.5</v>
      </c>
      <c r="I28" s="2" t="s">
        <v>90</v>
      </c>
      <c r="J28" s="2">
        <v>15</v>
      </c>
      <c r="K28" s="2">
        <f t="shared" si="1"/>
        <v>107.5</v>
      </c>
      <c r="L28" s="2">
        <f t="shared" si="2"/>
        <v>80.625</v>
      </c>
      <c r="M28" s="2">
        <f t="shared" si="3"/>
        <v>102.4925</v>
      </c>
    </row>
  </sheetData>
  <mergeCells count="11">
    <mergeCell ref="G1:J1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GRR</dc:creator>
  <cp:lastModifiedBy>later</cp:lastModifiedBy>
  <dcterms:created xsi:type="dcterms:W3CDTF">2015-06-05T18:19:00Z</dcterms:created>
  <dcterms:modified xsi:type="dcterms:W3CDTF">2022-10-09T06:06:41Z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0E22D3AC29F549559927B87E83C4881C</vt:lpwstr>
  </property>
  <property fmtid="{D5CDD505-2E9C-101B-9397-08002B2CF9AE}" pid="3" name="KSOProductBuildVer">
    <vt:lpwstr>2052-11.1.0.12358</vt:lpwstr>
  </property>
</Properties>
</file>